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3" activeTab="2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I32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L99" i="28"/>
  <c r="AB64" i="63"/>
  <c r="AB56"/>
  <c r="AB85"/>
  <c r="AB81" i="62"/>
  <c r="AB77"/>
  <c r="AB69"/>
  <c r="AB49"/>
  <c r="AB33"/>
  <c r="AB21"/>
  <c r="AB60"/>
  <c r="AB56"/>
  <c r="AB84" i="61"/>
  <c r="AB48"/>
  <c r="AB20"/>
  <c r="AB93"/>
  <c r="AA8" i="63"/>
  <c r="AB96"/>
  <c r="AB92"/>
  <c r="AB88"/>
  <c r="AB76"/>
  <c r="AB68"/>
  <c r="AB60"/>
  <c r="AB44"/>
  <c r="AB32"/>
  <c r="AB97"/>
  <c r="AB93"/>
  <c r="AB97" i="62"/>
  <c r="AB73"/>
  <c r="AB65"/>
  <c r="AB61"/>
  <c r="AB37"/>
  <c r="AB32"/>
  <c r="AB92" i="61"/>
  <c r="AB76"/>
  <c r="AB72"/>
  <c r="AB68"/>
  <c r="AB64"/>
  <c r="AB44"/>
  <c r="AB36"/>
  <c r="AB28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F9" s="1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F66" s="1"/>
  <c r="B67"/>
  <c r="C67"/>
  <c r="B68"/>
  <c r="C68"/>
  <c r="F68" s="1"/>
  <c r="B69"/>
  <c r="C69"/>
  <c r="F69" s="1"/>
  <c r="B70"/>
  <c r="C70"/>
  <c r="B71"/>
  <c r="C71"/>
  <c r="F71" s="1"/>
  <c r="B72"/>
  <c r="C72"/>
  <c r="F72" s="1"/>
  <c r="B73"/>
  <c r="C73"/>
  <c r="F73" s="1"/>
  <c r="B74"/>
  <c r="C74"/>
  <c r="B75"/>
  <c r="C75"/>
  <c r="F75" s="1"/>
  <c r="B76"/>
  <c r="C76"/>
  <c r="B77"/>
  <c r="C77"/>
  <c r="B78"/>
  <c r="C78"/>
  <c r="F78" s="1"/>
  <c r="B79"/>
  <c r="C79"/>
  <c r="B80"/>
  <c r="C80"/>
  <c r="F80" s="1"/>
  <c r="B81"/>
  <c r="C81"/>
  <c r="F81" s="1"/>
  <c r="B82"/>
  <c r="C82"/>
  <c r="B83"/>
  <c r="C83"/>
  <c r="F83" s="1"/>
  <c r="B84"/>
  <c r="C84"/>
  <c r="F84" s="1"/>
  <c r="B85"/>
  <c r="C85"/>
  <c r="F85" s="1"/>
  <c r="B86"/>
  <c r="C86"/>
  <c r="B87"/>
  <c r="C87"/>
  <c r="F87" s="1"/>
  <c r="B88"/>
  <c r="C88"/>
  <c r="B89"/>
  <c r="C89"/>
  <c r="B90"/>
  <c r="C90"/>
  <c r="F90" s="1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F98" s="1"/>
  <c r="C3"/>
  <c r="B3"/>
  <c r="B4" i="62"/>
  <c r="C4"/>
  <c r="B5"/>
  <c r="C5"/>
  <c r="F5" s="1"/>
  <c r="B6"/>
  <c r="C6"/>
  <c r="F6" s="1"/>
  <c r="B7"/>
  <c r="C7"/>
  <c r="F7" s="1"/>
  <c r="B8"/>
  <c r="C8"/>
  <c r="F8" s="1"/>
  <c r="B9"/>
  <c r="C9"/>
  <c r="B10"/>
  <c r="C10"/>
  <c r="F10" s="1"/>
  <c r="B11"/>
  <c r="C11"/>
  <c r="B12"/>
  <c r="C12"/>
  <c r="F12" s="1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F22" s="1"/>
  <c r="B23"/>
  <c r="C23"/>
  <c r="F23" s="1"/>
  <c r="B24"/>
  <c r="C24"/>
  <c r="F24" s="1"/>
  <c r="B25"/>
  <c r="C25"/>
  <c r="F25" s="1"/>
  <c r="B26"/>
  <c r="C26"/>
  <c r="F26" s="1"/>
  <c r="B27"/>
  <c r="C27"/>
  <c r="F27" s="1"/>
  <c r="B28"/>
  <c r="C28"/>
  <c r="F28" s="1"/>
  <c r="B29"/>
  <c r="C29"/>
  <c r="B30"/>
  <c r="C30"/>
  <c r="F30" s="1"/>
  <c r="B31"/>
  <c r="C31"/>
  <c r="B32"/>
  <c r="C32"/>
  <c r="F32" s="1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F48" s="1"/>
  <c r="B49"/>
  <c r="C49"/>
  <c r="B50"/>
  <c r="C50"/>
  <c r="B51"/>
  <c r="C51"/>
  <c r="B52"/>
  <c r="C52"/>
  <c r="B53"/>
  <c r="C53"/>
  <c r="F53" s="1"/>
  <c r="B54"/>
  <c r="C54"/>
  <c r="F54" s="1"/>
  <c r="B55"/>
  <c r="C55"/>
  <c r="F55" s="1"/>
  <c r="B56"/>
  <c r="C56"/>
  <c r="B57"/>
  <c r="C57"/>
  <c r="F57" s="1"/>
  <c r="B58"/>
  <c r="C58"/>
  <c r="B59"/>
  <c r="C59"/>
  <c r="B60"/>
  <c r="C60"/>
  <c r="F60" s="1"/>
  <c r="B61"/>
  <c r="C61"/>
  <c r="B62"/>
  <c r="C62"/>
  <c r="B63"/>
  <c r="C63"/>
  <c r="F63" s="1"/>
  <c r="B64"/>
  <c r="C64"/>
  <c r="F64" s="1"/>
  <c r="B65"/>
  <c r="C65"/>
  <c r="F65" s="1"/>
  <c r="B66"/>
  <c r="C66"/>
  <c r="B67"/>
  <c r="C67"/>
  <c r="F67" s="1"/>
  <c r="B68"/>
  <c r="C68"/>
  <c r="B69"/>
  <c r="C69"/>
  <c r="F69" s="1"/>
  <c r="B70"/>
  <c r="C70"/>
  <c r="F70" s="1"/>
  <c r="B71"/>
  <c r="C71"/>
  <c r="F71" s="1"/>
  <c r="B72"/>
  <c r="C72"/>
  <c r="B73"/>
  <c r="C73"/>
  <c r="F73" s="1"/>
  <c r="B74"/>
  <c r="C74"/>
  <c r="B75"/>
  <c r="C75"/>
  <c r="F75" s="1"/>
  <c r="B76"/>
  <c r="C76"/>
  <c r="F76" s="1"/>
  <c r="B77"/>
  <c r="C77"/>
  <c r="F77" s="1"/>
  <c r="B78"/>
  <c r="C78"/>
  <c r="B79"/>
  <c r="C79"/>
  <c r="F79" s="1"/>
  <c r="B80"/>
  <c r="C80"/>
  <c r="F80" s="1"/>
  <c r="B81"/>
  <c r="C81"/>
  <c r="F81" s="1"/>
  <c r="B82"/>
  <c r="C82"/>
  <c r="B83"/>
  <c r="C83"/>
  <c r="B84"/>
  <c r="C84"/>
  <c r="F84" s="1"/>
  <c r="B85"/>
  <c r="C85"/>
  <c r="B86"/>
  <c r="C86"/>
  <c r="B87"/>
  <c r="C87"/>
  <c r="F87" s="1"/>
  <c r="B88"/>
  <c r="C88"/>
  <c r="F88" s="1"/>
  <c r="B89"/>
  <c r="C89"/>
  <c r="F89" s="1"/>
  <c r="B90"/>
  <c r="C90"/>
  <c r="F90" s="1"/>
  <c r="B91"/>
  <c r="C91"/>
  <c r="F91" s="1"/>
  <c r="B92"/>
  <c r="C92"/>
  <c r="B93"/>
  <c r="C93"/>
  <c r="F93" s="1"/>
  <c r="B94"/>
  <c r="C94"/>
  <c r="B95"/>
  <c r="C95"/>
  <c r="B96"/>
  <c r="C96"/>
  <c r="F96" s="1"/>
  <c r="B97"/>
  <c r="C97"/>
  <c r="F97" s="1"/>
  <c r="B98"/>
  <c r="C98"/>
  <c r="C3"/>
  <c r="B3"/>
  <c r="B4" i="61"/>
  <c r="C4"/>
  <c r="F4" s="1"/>
  <c r="B5"/>
  <c r="C5"/>
  <c r="F5" s="1"/>
  <c r="B6"/>
  <c r="C6"/>
  <c r="F6" s="1"/>
  <c r="B7"/>
  <c r="C7"/>
  <c r="F7" s="1"/>
  <c r="B8"/>
  <c r="C8"/>
  <c r="F8" s="1"/>
  <c r="B9"/>
  <c r="C9"/>
  <c r="B10"/>
  <c r="C10"/>
  <c r="F10" s="1"/>
  <c r="B11"/>
  <c r="C11"/>
  <c r="B12"/>
  <c r="C12"/>
  <c r="F12" s="1"/>
  <c r="B13"/>
  <c r="C13"/>
  <c r="F13" s="1"/>
  <c r="B14"/>
  <c r="C14"/>
  <c r="F14" s="1"/>
  <c r="B15"/>
  <c r="C15"/>
  <c r="F15" s="1"/>
  <c r="B16"/>
  <c r="C16"/>
  <c r="F16" s="1"/>
  <c r="B17"/>
  <c r="C17"/>
  <c r="B18"/>
  <c r="C18"/>
  <c r="F18" s="1"/>
  <c r="B19"/>
  <c r="C19"/>
  <c r="B20"/>
  <c r="C20"/>
  <c r="F20" s="1"/>
  <c r="B21"/>
  <c r="C21"/>
  <c r="F21" s="1"/>
  <c r="B22"/>
  <c r="C22"/>
  <c r="F22" s="1"/>
  <c r="B23"/>
  <c r="C23"/>
  <c r="F23" s="1"/>
  <c r="B24"/>
  <c r="C24"/>
  <c r="F24" s="1"/>
  <c r="B25"/>
  <c r="C25"/>
  <c r="B26"/>
  <c r="C26"/>
  <c r="F26" s="1"/>
  <c r="B27"/>
  <c r="C27"/>
  <c r="F27" s="1"/>
  <c r="B28"/>
  <c r="C28"/>
  <c r="B29"/>
  <c r="C29"/>
  <c r="F29" s="1"/>
  <c r="B30"/>
  <c r="C30"/>
  <c r="F30" s="1"/>
  <c r="B31"/>
  <c r="C31"/>
  <c r="F31" s="1"/>
  <c r="B32"/>
  <c r="C32"/>
  <c r="F32" s="1"/>
  <c r="B33"/>
  <c r="C33"/>
  <c r="B34"/>
  <c r="C34"/>
  <c r="F34" s="1"/>
  <c r="B35"/>
  <c r="C35"/>
  <c r="F35" s="1"/>
  <c r="B36"/>
  <c r="C36"/>
  <c r="F36" s="1"/>
  <c r="B37"/>
  <c r="C37"/>
  <c r="B38"/>
  <c r="C38"/>
  <c r="F38" s="1"/>
  <c r="B39"/>
  <c r="C39"/>
  <c r="B40"/>
  <c r="C40"/>
  <c r="B41"/>
  <c r="C41"/>
  <c r="F41" s="1"/>
  <c r="B42"/>
  <c r="C42"/>
  <c r="F42" s="1"/>
  <c r="B43"/>
  <c r="C43"/>
  <c r="F43" s="1"/>
  <c r="B44"/>
  <c r="C44"/>
  <c r="F44" s="1"/>
  <c r="B45"/>
  <c r="C45"/>
  <c r="F45" s="1"/>
  <c r="B46"/>
  <c r="C46"/>
  <c r="B47"/>
  <c r="C47"/>
  <c r="F47" s="1"/>
  <c r="B48"/>
  <c r="C48"/>
  <c r="B49"/>
  <c r="C49"/>
  <c r="B50"/>
  <c r="C50"/>
  <c r="F50" s="1"/>
  <c r="B51"/>
  <c r="C51"/>
  <c r="B52"/>
  <c r="C52"/>
  <c r="F52" s="1"/>
  <c r="B53"/>
  <c r="C53"/>
  <c r="F53" s="1"/>
  <c r="B54"/>
  <c r="C54"/>
  <c r="B55"/>
  <c r="C55"/>
  <c r="B56"/>
  <c r="C56"/>
  <c r="B57"/>
  <c r="C57"/>
  <c r="F57" s="1"/>
  <c r="B58"/>
  <c r="C58"/>
  <c r="F58" s="1"/>
  <c r="B59"/>
  <c r="C59"/>
  <c r="F59" s="1"/>
  <c r="B60"/>
  <c r="C60"/>
  <c r="F60" s="1"/>
  <c r="B61"/>
  <c r="C61"/>
  <c r="F61" s="1"/>
  <c r="B62"/>
  <c r="C62"/>
  <c r="B63"/>
  <c r="C63"/>
  <c r="F63" s="1"/>
  <c r="B64"/>
  <c r="C64"/>
  <c r="B65"/>
  <c r="C65"/>
  <c r="F65" s="1"/>
  <c r="B66"/>
  <c r="C66"/>
  <c r="F66" s="1"/>
  <c r="B67"/>
  <c r="C67"/>
  <c r="F67" s="1"/>
  <c r="B68"/>
  <c r="C68"/>
  <c r="F68" s="1"/>
  <c r="B69"/>
  <c r="C69"/>
  <c r="F69" s="1"/>
  <c r="B70"/>
  <c r="C70"/>
  <c r="B71"/>
  <c r="C71"/>
  <c r="F71" s="1"/>
  <c r="B72"/>
  <c r="C72"/>
  <c r="B73"/>
  <c r="C73"/>
  <c r="F73" s="1"/>
  <c r="B74"/>
  <c r="C74"/>
  <c r="F74" s="1"/>
  <c r="B75"/>
  <c r="C75"/>
  <c r="F75" s="1"/>
  <c r="B76"/>
  <c r="C76"/>
  <c r="F76" s="1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F84" s="1"/>
  <c r="B85"/>
  <c r="C85"/>
  <c r="F85" s="1"/>
  <c r="B86"/>
  <c r="C86"/>
  <c r="F86" s="1"/>
  <c r="B87"/>
  <c r="C87"/>
  <c r="F87" s="1"/>
  <c r="B88"/>
  <c r="C88"/>
  <c r="F88" s="1"/>
  <c r="B89"/>
  <c r="C89"/>
  <c r="F89" s="1"/>
  <c r="B90"/>
  <c r="C90"/>
  <c r="F90" s="1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8"/>
  <c r="C4"/>
  <c r="F4" s="1"/>
  <c r="B5"/>
  <c r="C5"/>
  <c r="B6"/>
  <c r="C6"/>
  <c r="F6" s="1"/>
  <c r="B7"/>
  <c r="C7"/>
  <c r="F7" s="1"/>
  <c r="B8"/>
  <c r="C8"/>
  <c r="B9"/>
  <c r="C9"/>
  <c r="B10"/>
  <c r="C10"/>
  <c r="F10" s="1"/>
  <c r="B11"/>
  <c r="C11"/>
  <c r="F11" s="1"/>
  <c r="B12"/>
  <c r="C12"/>
  <c r="F12" s="1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F22" s="1"/>
  <c r="B23"/>
  <c r="C23"/>
  <c r="B24"/>
  <c r="C24"/>
  <c r="F24" s="1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7"/>
  <c r="C4"/>
  <c r="B5"/>
  <c r="C5"/>
  <c r="F5" s="1"/>
  <c r="B6"/>
  <c r="C6"/>
  <c r="B7"/>
  <c r="C7"/>
  <c r="B8"/>
  <c r="C8"/>
  <c r="B9"/>
  <c r="C9"/>
  <c r="F9" s="1"/>
  <c r="B10"/>
  <c r="C10"/>
  <c r="F10" s="1"/>
  <c r="B11"/>
  <c r="C11"/>
  <c r="F11" s="1"/>
  <c r="B12"/>
  <c r="C12"/>
  <c r="F12" s="1"/>
  <c r="B13"/>
  <c r="C13"/>
  <c r="F13" s="1"/>
  <c r="B14"/>
  <c r="C14"/>
  <c r="B15"/>
  <c r="C15"/>
  <c r="F15" s="1"/>
  <c r="B16"/>
  <c r="C16"/>
  <c r="B17"/>
  <c r="C17"/>
  <c r="F17" s="1"/>
  <c r="B18"/>
  <c r="C18"/>
  <c r="F18" s="1"/>
  <c r="B19"/>
  <c r="C19"/>
  <c r="F19" s="1"/>
  <c r="B20"/>
  <c r="C20"/>
  <c r="F20" s="1"/>
  <c r="B21"/>
  <c r="C21"/>
  <c r="F21" s="1"/>
  <c r="B22"/>
  <c r="C22"/>
  <c r="B23"/>
  <c r="C23"/>
  <c r="F23" s="1"/>
  <c r="B24"/>
  <c r="C24"/>
  <c r="B25"/>
  <c r="C25"/>
  <c r="F25" s="1"/>
  <c r="B26"/>
  <c r="C26"/>
  <c r="F26" s="1"/>
  <c r="B27"/>
  <c r="C27"/>
  <c r="F27" s="1"/>
  <c r="B28"/>
  <c r="C28"/>
  <c r="B29"/>
  <c r="C29"/>
  <c r="F29" s="1"/>
  <c r="B30"/>
  <c r="C30"/>
  <c r="B31"/>
  <c r="C31"/>
  <c r="F31" s="1"/>
  <c r="B32"/>
  <c r="C32"/>
  <c r="F32" s="1"/>
  <c r="B33"/>
  <c r="C33"/>
  <c r="F33" s="1"/>
  <c r="B34"/>
  <c r="C34"/>
  <c r="B35"/>
  <c r="C35"/>
  <c r="F35" s="1"/>
  <c r="B36"/>
  <c r="C36"/>
  <c r="B37"/>
  <c r="C37"/>
  <c r="F37" s="1"/>
  <c r="B38"/>
  <c r="C38"/>
  <c r="F38" s="1"/>
  <c r="B39"/>
  <c r="C39"/>
  <c r="F39" s="1"/>
  <c r="B40"/>
  <c r="C40"/>
  <c r="F40" s="1"/>
  <c r="B41"/>
  <c r="C41"/>
  <c r="F41" s="1"/>
  <c r="B42"/>
  <c r="C42"/>
  <c r="B43"/>
  <c r="C43"/>
  <c r="F43" s="1"/>
  <c r="B44"/>
  <c r="C44"/>
  <c r="B45"/>
  <c r="C45"/>
  <c r="B46"/>
  <c r="C46"/>
  <c r="F46" s="1"/>
  <c r="B47"/>
  <c r="C47"/>
  <c r="B48"/>
  <c r="C48"/>
  <c r="F48" s="1"/>
  <c r="B49"/>
  <c r="C49"/>
  <c r="B50"/>
  <c r="C50"/>
  <c r="B51"/>
  <c r="C51"/>
  <c r="F51" s="1"/>
  <c r="B52"/>
  <c r="C52"/>
  <c r="B53"/>
  <c r="C53"/>
  <c r="F53" s="1"/>
  <c r="B54"/>
  <c r="C54"/>
  <c r="F54" s="1"/>
  <c r="B55"/>
  <c r="C55"/>
  <c r="F55" s="1"/>
  <c r="B56"/>
  <c r="C56"/>
  <c r="F56" s="1"/>
  <c r="B57"/>
  <c r="C57"/>
  <c r="F57" s="1"/>
  <c r="B58"/>
  <c r="C58"/>
  <c r="B59"/>
  <c r="C59"/>
  <c r="F59" s="1"/>
  <c r="B60"/>
  <c r="C60"/>
  <c r="B61"/>
  <c r="C61"/>
  <c r="F61" s="1"/>
  <c r="B62"/>
  <c r="C62"/>
  <c r="F62" s="1"/>
  <c r="B63"/>
  <c r="C63"/>
  <c r="F63" s="1"/>
  <c r="B64"/>
  <c r="C64"/>
  <c r="F64" s="1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F72" s="1"/>
  <c r="B73"/>
  <c r="C73"/>
  <c r="F73" s="1"/>
  <c r="B74"/>
  <c r="C74"/>
  <c r="F74" s="1"/>
  <c r="B75"/>
  <c r="C75"/>
  <c r="F75" s="1"/>
  <c r="B76"/>
  <c r="C76"/>
  <c r="B77"/>
  <c r="C77"/>
  <c r="F77" s="1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F88" s="1"/>
  <c r="B89"/>
  <c r="C89"/>
  <c r="B90"/>
  <c r="C90"/>
  <c r="F90" s="1"/>
  <c r="B91"/>
  <c r="C91"/>
  <c r="B92"/>
  <c r="C92"/>
  <c r="F92" s="1"/>
  <c r="B93"/>
  <c r="C93"/>
  <c r="F93" s="1"/>
  <c r="B94"/>
  <c r="C94"/>
  <c r="F94" s="1"/>
  <c r="B95"/>
  <c r="C95"/>
  <c r="F95" s="1"/>
  <c r="B96"/>
  <c r="C96"/>
  <c r="F96" s="1"/>
  <c r="B97"/>
  <c r="C97"/>
  <c r="B98"/>
  <c r="C98"/>
  <c r="C3"/>
  <c r="B3"/>
  <c r="B4" i="56"/>
  <c r="C4"/>
  <c r="F4" s="1"/>
  <c r="B5"/>
  <c r="C5"/>
  <c r="F5" s="1"/>
  <c r="B6"/>
  <c r="C6"/>
  <c r="F6" s="1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F16" s="1"/>
  <c r="B17"/>
  <c r="C17"/>
  <c r="F17" s="1"/>
  <c r="B18"/>
  <c r="C18"/>
  <c r="F18" s="1"/>
  <c r="B19"/>
  <c r="C19"/>
  <c r="F19" s="1"/>
  <c r="B20"/>
  <c r="C20"/>
  <c r="B21"/>
  <c r="C21"/>
  <c r="F21" s="1"/>
  <c r="B22"/>
  <c r="C22"/>
  <c r="F22" s="1"/>
  <c r="B23"/>
  <c r="C23"/>
  <c r="B24"/>
  <c r="C24"/>
  <c r="F24" s="1"/>
  <c r="B25"/>
  <c r="C25"/>
  <c r="F25" s="1"/>
  <c r="B26"/>
  <c r="C26"/>
  <c r="F26" s="1"/>
  <c r="B27"/>
  <c r="C27"/>
  <c r="B28"/>
  <c r="C28"/>
  <c r="F28" s="1"/>
  <c r="B29"/>
  <c r="C29"/>
  <c r="B30"/>
  <c r="C30"/>
  <c r="F30" s="1"/>
  <c r="B31"/>
  <c r="C31"/>
  <c r="F31" s="1"/>
  <c r="B32"/>
  <c r="C32"/>
  <c r="B33"/>
  <c r="C33"/>
  <c r="F33" s="1"/>
  <c r="B34"/>
  <c r="C34"/>
  <c r="B35"/>
  <c r="C35"/>
  <c r="F35" s="1"/>
  <c r="B36"/>
  <c r="C36"/>
  <c r="F36" s="1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F44" s="1"/>
  <c r="B45"/>
  <c r="C45"/>
  <c r="F45" s="1"/>
  <c r="B46"/>
  <c r="C46"/>
  <c r="F46" s="1"/>
  <c r="B47"/>
  <c r="C47"/>
  <c r="F47" s="1"/>
  <c r="B48"/>
  <c r="C48"/>
  <c r="F48" s="1"/>
  <c r="B49"/>
  <c r="C49"/>
  <c r="B50"/>
  <c r="C50"/>
  <c r="F50" s="1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F70" s="1"/>
  <c r="B71"/>
  <c r="C71"/>
  <c r="F71" s="1"/>
  <c r="B72"/>
  <c r="C72"/>
  <c r="F72" s="1"/>
  <c r="B73"/>
  <c r="C73"/>
  <c r="B74"/>
  <c r="C74"/>
  <c r="F74" s="1"/>
  <c r="B75"/>
  <c r="C75"/>
  <c r="B76"/>
  <c r="C76"/>
  <c r="B77"/>
  <c r="C77"/>
  <c r="F77" s="1"/>
  <c r="B78"/>
  <c r="C78"/>
  <c r="F78" s="1"/>
  <c r="B79"/>
  <c r="C79"/>
  <c r="F79" s="1"/>
  <c r="B80"/>
  <c r="C80"/>
  <c r="F80" s="1"/>
  <c r="B81"/>
  <c r="C81"/>
  <c r="F81" s="1"/>
  <c r="B82"/>
  <c r="C82"/>
  <c r="F82" s="1"/>
  <c r="B83"/>
  <c r="C83"/>
  <c r="B84"/>
  <c r="C84"/>
  <c r="F84" s="1"/>
  <c r="B85"/>
  <c r="C85"/>
  <c r="F85" s="1"/>
  <c r="B86"/>
  <c r="C86"/>
  <c r="F86" s="1"/>
  <c r="B87"/>
  <c r="C87"/>
  <c r="F87" s="1"/>
  <c r="B88"/>
  <c r="C88"/>
  <c r="F88" s="1"/>
  <c r="B89"/>
  <c r="C89"/>
  <c r="F89" s="1"/>
  <c r="B90"/>
  <c r="C90"/>
  <c r="F90" s="1"/>
  <c r="B91"/>
  <c r="C91"/>
  <c r="B92"/>
  <c r="C92"/>
  <c r="F92" s="1"/>
  <c r="B93"/>
  <c r="C93"/>
  <c r="F93" s="1"/>
  <c r="B94"/>
  <c r="C94"/>
  <c r="F94" s="1"/>
  <c r="B95"/>
  <c r="C95"/>
  <c r="F95" s="1"/>
  <c r="B96"/>
  <c r="C96"/>
  <c r="F96" s="1"/>
  <c r="B97"/>
  <c r="C97"/>
  <c r="F97" s="1"/>
  <c r="B98"/>
  <c r="C98"/>
  <c r="F98" s="1"/>
  <c r="C3"/>
  <c r="B3"/>
  <c r="B4" i="55"/>
  <c r="C4"/>
  <c r="B5"/>
  <c r="C5"/>
  <c r="B6"/>
  <c r="C6"/>
  <c r="B7"/>
  <c r="C7"/>
  <c r="F7" s="1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F15" s="1"/>
  <c r="B16"/>
  <c r="C16"/>
  <c r="F16" s="1"/>
  <c r="B17"/>
  <c r="C17"/>
  <c r="F17" s="1"/>
  <c r="B18"/>
  <c r="C18"/>
  <c r="F18" s="1"/>
  <c r="B19"/>
  <c r="C19"/>
  <c r="F19" s="1"/>
  <c r="B20"/>
  <c r="C20"/>
  <c r="B21"/>
  <c r="C21"/>
  <c r="B22"/>
  <c r="C22"/>
  <c r="F22" s="1"/>
  <c r="B23"/>
  <c r="C23"/>
  <c r="B24"/>
  <c r="C24"/>
  <c r="F24" s="1"/>
  <c r="B25"/>
  <c r="C25"/>
  <c r="F25" s="1"/>
  <c r="B26"/>
  <c r="C26"/>
  <c r="F26" s="1"/>
  <c r="B27"/>
  <c r="C27"/>
  <c r="F27" s="1"/>
  <c r="B28"/>
  <c r="C28"/>
  <c r="F28" s="1"/>
  <c r="B29"/>
  <c r="C29"/>
  <c r="B30"/>
  <c r="C30"/>
  <c r="F30" s="1"/>
  <c r="B31"/>
  <c r="C31"/>
  <c r="B32"/>
  <c r="C32"/>
  <c r="F32" s="1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F52" s="1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F66" s="1"/>
  <c r="B67"/>
  <c r="C67"/>
  <c r="F67" s="1"/>
  <c r="B68"/>
  <c r="C68"/>
  <c r="F68" s="1"/>
  <c r="B69"/>
  <c r="C69"/>
  <c r="F69" s="1"/>
  <c r="B70"/>
  <c r="C70"/>
  <c r="B71"/>
  <c r="C71"/>
  <c r="F71" s="1"/>
  <c r="B72"/>
  <c r="C72"/>
  <c r="B73"/>
  <c r="C73"/>
  <c r="B74"/>
  <c r="C74"/>
  <c r="F74" s="1"/>
  <c r="B75"/>
  <c r="C75"/>
  <c r="B76"/>
  <c r="C76"/>
  <c r="F76" s="1"/>
  <c r="B77"/>
  <c r="C77"/>
  <c r="F77" s="1"/>
  <c r="B78"/>
  <c r="C78"/>
  <c r="B79"/>
  <c r="C79"/>
  <c r="B80"/>
  <c r="C80"/>
  <c r="B81"/>
  <c r="C81"/>
  <c r="F81" s="1"/>
  <c r="B82"/>
  <c r="C82"/>
  <c r="F82" s="1"/>
  <c r="B83"/>
  <c r="C83"/>
  <c r="F83" s="1"/>
  <c r="B84"/>
  <c r="C84"/>
  <c r="F84" s="1"/>
  <c r="B85"/>
  <c r="C85"/>
  <c r="F85" s="1"/>
  <c r="B86"/>
  <c r="C86"/>
  <c r="B87"/>
  <c r="C87"/>
  <c r="F87" s="1"/>
  <c r="B88"/>
  <c r="C88"/>
  <c r="B89"/>
  <c r="C89"/>
  <c r="F89" s="1"/>
  <c r="B90"/>
  <c r="C90"/>
  <c r="F90" s="1"/>
  <c r="B91"/>
  <c r="C91"/>
  <c r="F91" s="1"/>
  <c r="B92"/>
  <c r="C92"/>
  <c r="F92" s="1"/>
  <c r="B93"/>
  <c r="C93"/>
  <c r="F93" s="1"/>
  <c r="B94"/>
  <c r="C94"/>
  <c r="B95"/>
  <c r="C95"/>
  <c r="F95" s="1"/>
  <c r="B96"/>
  <c r="C96"/>
  <c r="F96" s="1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F96"/>
  <c r="U95"/>
  <c r="U94"/>
  <c r="F94"/>
  <c r="U93"/>
  <c r="U92"/>
  <c r="N92"/>
  <c r="F92"/>
  <c r="U91"/>
  <c r="U90"/>
  <c r="N90"/>
  <c r="U89"/>
  <c r="N89"/>
  <c r="F89"/>
  <c r="U88"/>
  <c r="N88"/>
  <c r="F88"/>
  <c r="U87"/>
  <c r="U86"/>
  <c r="N86"/>
  <c r="F86"/>
  <c r="U85"/>
  <c r="N85"/>
  <c r="U84"/>
  <c r="N84"/>
  <c r="U83"/>
  <c r="U82"/>
  <c r="N82"/>
  <c r="F82"/>
  <c r="U81"/>
  <c r="N81"/>
  <c r="U80"/>
  <c r="N80"/>
  <c r="U79"/>
  <c r="F79"/>
  <c r="U78"/>
  <c r="U77"/>
  <c r="N77"/>
  <c r="F77"/>
  <c r="U76"/>
  <c r="N76"/>
  <c r="F76"/>
  <c r="U75"/>
  <c r="U74"/>
  <c r="N74"/>
  <c r="F74"/>
  <c r="U73"/>
  <c r="N73"/>
  <c r="U72"/>
  <c r="N72"/>
  <c r="U71"/>
  <c r="U70"/>
  <c r="N70"/>
  <c r="F70"/>
  <c r="U69"/>
  <c r="N69"/>
  <c r="U68"/>
  <c r="N68"/>
  <c r="U67"/>
  <c r="F67"/>
  <c r="U66"/>
  <c r="N66"/>
  <c r="U65"/>
  <c r="N65"/>
  <c r="U64"/>
  <c r="N64"/>
  <c r="F64"/>
  <c r="U63"/>
  <c r="U62"/>
  <c r="N62"/>
  <c r="U61"/>
  <c r="N61"/>
  <c r="U60"/>
  <c r="N60"/>
  <c r="F60"/>
  <c r="U59"/>
  <c r="U58"/>
  <c r="N58"/>
  <c r="F58"/>
  <c r="U57"/>
  <c r="N57"/>
  <c r="U56"/>
  <c r="N56"/>
  <c r="U55"/>
  <c r="U54"/>
  <c r="N54"/>
  <c r="F54"/>
  <c r="U53"/>
  <c r="N53"/>
  <c r="U52"/>
  <c r="N52"/>
  <c r="U51"/>
  <c r="U50"/>
  <c r="N50"/>
  <c r="U49"/>
  <c r="N49"/>
  <c r="U48"/>
  <c r="N48"/>
  <c r="F48"/>
  <c r="U47"/>
  <c r="U46"/>
  <c r="N46"/>
  <c r="U45"/>
  <c r="N45"/>
  <c r="F45"/>
  <c r="U44"/>
  <c r="N44"/>
  <c r="F44"/>
  <c r="U43"/>
  <c r="U42"/>
  <c r="N42"/>
  <c r="F42"/>
  <c r="U41"/>
  <c r="N41"/>
  <c r="U40"/>
  <c r="N40"/>
  <c r="U39"/>
  <c r="U38"/>
  <c r="N38"/>
  <c r="F38"/>
  <c r="U37"/>
  <c r="N37"/>
  <c r="U36"/>
  <c r="N36"/>
  <c r="U35"/>
  <c r="F35"/>
  <c r="U34"/>
  <c r="N34"/>
  <c r="U33"/>
  <c r="N33"/>
  <c r="U32"/>
  <c r="N32"/>
  <c r="F32"/>
  <c r="U31"/>
  <c r="U30"/>
  <c r="N30"/>
  <c r="U29"/>
  <c r="N29"/>
  <c r="U28"/>
  <c r="U27"/>
  <c r="N27"/>
  <c r="U26"/>
  <c r="N26"/>
  <c r="F26"/>
  <c r="U25"/>
  <c r="N25"/>
  <c r="F25"/>
  <c r="U24"/>
  <c r="N24"/>
  <c r="U23"/>
  <c r="F23"/>
  <c r="U22"/>
  <c r="N22"/>
  <c r="F22"/>
  <c r="U21"/>
  <c r="N21"/>
  <c r="U20"/>
  <c r="N20"/>
  <c r="U19"/>
  <c r="U18"/>
  <c r="N18"/>
  <c r="U17"/>
  <c r="N17"/>
  <c r="U16"/>
  <c r="N16"/>
  <c r="F16"/>
  <c r="U15"/>
  <c r="U14"/>
  <c r="N14"/>
  <c r="U13"/>
  <c r="N13"/>
  <c r="U12"/>
  <c r="N12"/>
  <c r="F12"/>
  <c r="U11"/>
  <c r="F11"/>
  <c r="U10"/>
  <c r="N10"/>
  <c r="F10"/>
  <c r="U9"/>
  <c r="N9"/>
  <c r="U8"/>
  <c r="N8"/>
  <c r="U7"/>
  <c r="U6"/>
  <c r="N6"/>
  <c r="F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U95"/>
  <c r="N95"/>
  <c r="F95"/>
  <c r="U94"/>
  <c r="N94"/>
  <c r="F94"/>
  <c r="AD93"/>
  <c r="U93"/>
  <c r="N93"/>
  <c r="AD92"/>
  <c r="U92"/>
  <c r="N92"/>
  <c r="F92"/>
  <c r="U91"/>
  <c r="N91"/>
  <c r="U90"/>
  <c r="N90"/>
  <c r="AD89"/>
  <c r="U89"/>
  <c r="N89"/>
  <c r="AD88"/>
  <c r="U88"/>
  <c r="N88"/>
  <c r="U87"/>
  <c r="N87"/>
  <c r="U86"/>
  <c r="N86"/>
  <c r="F86"/>
  <c r="AD85"/>
  <c r="U85"/>
  <c r="N85"/>
  <c r="F85"/>
  <c r="U84"/>
  <c r="U83"/>
  <c r="N83"/>
  <c r="F83"/>
  <c r="U82"/>
  <c r="N82"/>
  <c r="F82"/>
  <c r="U81"/>
  <c r="N81"/>
  <c r="U80"/>
  <c r="U79"/>
  <c r="N79"/>
  <c r="AC78"/>
  <c r="U78"/>
  <c r="N78"/>
  <c r="F78"/>
  <c r="U77"/>
  <c r="N77"/>
  <c r="U76"/>
  <c r="U75"/>
  <c r="N75"/>
  <c r="U74"/>
  <c r="N74"/>
  <c r="F74"/>
  <c r="U73"/>
  <c r="N73"/>
  <c r="U72"/>
  <c r="F72"/>
  <c r="U71"/>
  <c r="N71"/>
  <c r="U70"/>
  <c r="N70"/>
  <c r="AD69"/>
  <c r="U69"/>
  <c r="N69"/>
  <c r="U68"/>
  <c r="F68"/>
  <c r="U67"/>
  <c r="N67"/>
  <c r="AD66"/>
  <c r="U66"/>
  <c r="N66"/>
  <c r="F66"/>
  <c r="AD65"/>
  <c r="U65"/>
  <c r="N65"/>
  <c r="U64"/>
  <c r="U63"/>
  <c r="N63"/>
  <c r="AC62"/>
  <c r="U62"/>
  <c r="N62"/>
  <c r="F62"/>
  <c r="U61"/>
  <c r="N61"/>
  <c r="F61"/>
  <c r="U60"/>
  <c r="U59"/>
  <c r="N59"/>
  <c r="F59"/>
  <c r="U58"/>
  <c r="N58"/>
  <c r="F58"/>
  <c r="U57"/>
  <c r="N57"/>
  <c r="U56"/>
  <c r="F56"/>
  <c r="U55"/>
  <c r="N55"/>
  <c r="U54"/>
  <c r="N54"/>
  <c r="AD53"/>
  <c r="U53"/>
  <c r="N53"/>
  <c r="U52"/>
  <c r="F52"/>
  <c r="U51"/>
  <c r="N51"/>
  <c r="F51"/>
  <c r="AD50"/>
  <c r="U50"/>
  <c r="U49"/>
  <c r="F49"/>
  <c r="U48"/>
  <c r="U47"/>
  <c r="U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U31"/>
  <c r="F31"/>
  <c r="U30"/>
  <c r="AD29"/>
  <c r="U29"/>
  <c r="F29"/>
  <c r="U28"/>
  <c r="U27"/>
  <c r="U26"/>
  <c r="U25"/>
  <c r="U24"/>
  <c r="U23"/>
  <c r="U22"/>
  <c r="AD21"/>
  <c r="U21"/>
  <c r="U20"/>
  <c r="F20"/>
  <c r="U19"/>
  <c r="U18"/>
  <c r="F18"/>
  <c r="AD17"/>
  <c r="U17"/>
  <c r="U16"/>
  <c r="F16"/>
  <c r="U15"/>
  <c r="U14"/>
  <c r="F14"/>
  <c r="AD13"/>
  <c r="U13"/>
  <c r="U12"/>
  <c r="U11"/>
  <c r="F11"/>
  <c r="U10"/>
  <c r="AD9"/>
  <c r="U9"/>
  <c r="F9"/>
  <c r="U8"/>
  <c r="U7"/>
  <c r="U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U89"/>
  <c r="U88"/>
  <c r="U87"/>
  <c r="U86"/>
  <c r="N86"/>
  <c r="U85"/>
  <c r="U84"/>
  <c r="U83"/>
  <c r="F83"/>
  <c r="U82"/>
  <c r="N82"/>
  <c r="F82"/>
  <c r="U81"/>
  <c r="U80"/>
  <c r="F80"/>
  <c r="U79"/>
  <c r="U78"/>
  <c r="N78"/>
  <c r="F78"/>
  <c r="U77"/>
  <c r="U76"/>
  <c r="N76"/>
  <c r="U75"/>
  <c r="U74"/>
  <c r="N74"/>
  <c r="U73"/>
  <c r="U72"/>
  <c r="N72"/>
  <c r="F72"/>
  <c r="U71"/>
  <c r="U70"/>
  <c r="N70"/>
  <c r="F70"/>
  <c r="U69"/>
  <c r="U68"/>
  <c r="N68"/>
  <c r="U67"/>
  <c r="U66"/>
  <c r="N66"/>
  <c r="U65"/>
  <c r="U64"/>
  <c r="N64"/>
  <c r="F64"/>
  <c r="U63"/>
  <c r="U62"/>
  <c r="N62"/>
  <c r="F62"/>
  <c r="U61"/>
  <c r="U60"/>
  <c r="N60"/>
  <c r="U59"/>
  <c r="U58"/>
  <c r="N58"/>
  <c r="U57"/>
  <c r="U56"/>
  <c r="N56"/>
  <c r="F56"/>
  <c r="U55"/>
  <c r="F55"/>
  <c r="U54"/>
  <c r="N54"/>
  <c r="F54"/>
  <c r="U53"/>
  <c r="U52"/>
  <c r="N52"/>
  <c r="U51"/>
  <c r="F51"/>
  <c r="U50"/>
  <c r="N50"/>
  <c r="U49"/>
  <c r="F49"/>
  <c r="U48"/>
  <c r="N48"/>
  <c r="F48"/>
  <c r="U47"/>
  <c r="U46"/>
  <c r="N46"/>
  <c r="F46"/>
  <c r="U45"/>
  <c r="U44"/>
  <c r="N44"/>
  <c r="U43"/>
  <c r="U42"/>
  <c r="N42"/>
  <c r="U41"/>
  <c r="U40"/>
  <c r="N40"/>
  <c r="F40"/>
  <c r="U39"/>
  <c r="U38"/>
  <c r="U37"/>
  <c r="F37"/>
  <c r="U36"/>
  <c r="U35"/>
  <c r="U34"/>
  <c r="U33"/>
  <c r="U32"/>
  <c r="U31"/>
  <c r="N31"/>
  <c r="U30"/>
  <c r="U29"/>
  <c r="N29"/>
  <c r="U28"/>
  <c r="N28"/>
  <c r="F28"/>
  <c r="U27"/>
  <c r="N27"/>
  <c r="U26"/>
  <c r="U25"/>
  <c r="U24"/>
  <c r="N24"/>
  <c r="U23"/>
  <c r="U22"/>
  <c r="N22"/>
  <c r="U21"/>
  <c r="U20"/>
  <c r="U19"/>
  <c r="F19"/>
  <c r="U18"/>
  <c r="U17"/>
  <c r="N17"/>
  <c r="U16"/>
  <c r="U15"/>
  <c r="U14"/>
  <c r="U13"/>
  <c r="U12"/>
  <c r="U11"/>
  <c r="F11"/>
  <c r="U10"/>
  <c r="U9"/>
  <c r="U8"/>
  <c r="U7"/>
  <c r="N7"/>
  <c r="U6"/>
  <c r="U5"/>
  <c r="U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U67"/>
  <c r="U66"/>
  <c r="U65"/>
  <c r="U64"/>
  <c r="U63"/>
  <c r="F63"/>
  <c r="U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U23"/>
  <c r="F23"/>
  <c r="U22"/>
  <c r="U21"/>
  <c r="U20"/>
  <c r="F20"/>
  <c r="U19"/>
  <c r="U18"/>
  <c r="F18"/>
  <c r="U17"/>
  <c r="U16"/>
  <c r="F16"/>
  <c r="U15"/>
  <c r="F15"/>
  <c r="U14"/>
  <c r="F14"/>
  <c r="U13"/>
  <c r="U12"/>
  <c r="U11"/>
  <c r="U10"/>
  <c r="U9"/>
  <c r="U8"/>
  <c r="F8"/>
  <c r="U7"/>
  <c r="N7"/>
  <c r="U6"/>
  <c r="U5"/>
  <c r="N5"/>
  <c r="U4"/>
  <c r="U3"/>
  <c r="A1"/>
  <c r="T99" i="57"/>
  <c r="S99"/>
  <c r="R99"/>
  <c r="Q99"/>
  <c r="P99"/>
  <c r="U98"/>
  <c r="F98"/>
  <c r="U97"/>
  <c r="U96"/>
  <c r="U95"/>
  <c r="U94"/>
  <c r="U93"/>
  <c r="U92"/>
  <c r="U91"/>
  <c r="U90"/>
  <c r="U89"/>
  <c r="N89"/>
  <c r="F89"/>
  <c r="U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U77"/>
  <c r="N77"/>
  <c r="U76"/>
  <c r="N76"/>
  <c r="F76"/>
  <c r="U75"/>
  <c r="N75"/>
  <c r="U74"/>
  <c r="U73"/>
  <c r="N73"/>
  <c r="U72"/>
  <c r="U71"/>
  <c r="N71"/>
  <c r="U70"/>
  <c r="F70"/>
  <c r="U69"/>
  <c r="N69"/>
  <c r="U68"/>
  <c r="F68"/>
  <c r="U67"/>
  <c r="N67"/>
  <c r="U66"/>
  <c r="U65"/>
  <c r="N65"/>
  <c r="U64"/>
  <c r="U63"/>
  <c r="N63"/>
  <c r="U62"/>
  <c r="U61"/>
  <c r="N61"/>
  <c r="U60"/>
  <c r="F60"/>
  <c r="U59"/>
  <c r="N59"/>
  <c r="U58"/>
  <c r="F58"/>
  <c r="U57"/>
  <c r="N57"/>
  <c r="U56"/>
  <c r="U55"/>
  <c r="N55"/>
  <c r="U54"/>
  <c r="U53"/>
  <c r="N53"/>
  <c r="U52"/>
  <c r="F52"/>
  <c r="U51"/>
  <c r="N51"/>
  <c r="U50"/>
  <c r="F50"/>
  <c r="U49"/>
  <c r="N49"/>
  <c r="F49"/>
  <c r="U48"/>
  <c r="U47"/>
  <c r="N47"/>
  <c r="F47"/>
  <c r="U46"/>
  <c r="U45"/>
  <c r="N45"/>
  <c r="F45"/>
  <c r="U44"/>
  <c r="F44"/>
  <c r="U43"/>
  <c r="N43"/>
  <c r="U42"/>
  <c r="F42"/>
  <c r="U41"/>
  <c r="N41"/>
  <c r="U40"/>
  <c r="U39"/>
  <c r="N39"/>
  <c r="U38"/>
  <c r="U37"/>
  <c r="N37"/>
  <c r="U36"/>
  <c r="F36"/>
  <c r="U35"/>
  <c r="N35"/>
  <c r="U34"/>
  <c r="F34"/>
  <c r="U33"/>
  <c r="N33"/>
  <c r="U32"/>
  <c r="U31"/>
  <c r="N31"/>
  <c r="U30"/>
  <c r="N30"/>
  <c r="F30"/>
  <c r="U29"/>
  <c r="U28"/>
  <c r="N28"/>
  <c r="F28"/>
  <c r="U27"/>
  <c r="N27"/>
  <c r="U26"/>
  <c r="N26"/>
  <c r="U25"/>
  <c r="U24"/>
  <c r="N24"/>
  <c r="F24"/>
  <c r="U23"/>
  <c r="U22"/>
  <c r="N22"/>
  <c r="F22"/>
  <c r="U21"/>
  <c r="U20"/>
  <c r="N20"/>
  <c r="U19"/>
  <c r="U18"/>
  <c r="N18"/>
  <c r="U17"/>
  <c r="U16"/>
  <c r="N16"/>
  <c r="F16"/>
  <c r="U15"/>
  <c r="U14"/>
  <c r="N14"/>
  <c r="F14"/>
  <c r="U13"/>
  <c r="U12"/>
  <c r="N12"/>
  <c r="U11"/>
  <c r="U10"/>
  <c r="N10"/>
  <c r="U9"/>
  <c r="U8"/>
  <c r="N8"/>
  <c r="F8"/>
  <c r="U7"/>
  <c r="F7"/>
  <c r="U6"/>
  <c r="N6"/>
  <c r="F6"/>
  <c r="U5"/>
  <c r="U4"/>
  <c r="N4"/>
  <c r="U3"/>
  <c r="M99"/>
  <c r="J99"/>
  <c r="I99"/>
  <c r="A1"/>
  <c r="T99" i="56"/>
  <c r="S99"/>
  <c r="R99"/>
  <c r="Q99"/>
  <c r="P99"/>
  <c r="U98"/>
  <c r="U97"/>
  <c r="U96"/>
  <c r="U95"/>
  <c r="U94"/>
  <c r="U93"/>
  <c r="U92"/>
  <c r="U91"/>
  <c r="F91"/>
  <c r="U90"/>
  <c r="U89"/>
  <c r="U88"/>
  <c r="U87"/>
  <c r="U86"/>
  <c r="U85"/>
  <c r="U84"/>
  <c r="U83"/>
  <c r="F83"/>
  <c r="U82"/>
  <c r="U81"/>
  <c r="U80"/>
  <c r="U79"/>
  <c r="U78"/>
  <c r="U77"/>
  <c r="N77"/>
  <c r="U76"/>
  <c r="F76"/>
  <c r="U75"/>
  <c r="U74"/>
  <c r="U73"/>
  <c r="F73"/>
  <c r="U72"/>
  <c r="U71"/>
  <c r="U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U53"/>
  <c r="N53"/>
  <c r="U52"/>
  <c r="F52"/>
  <c r="U51"/>
  <c r="N51"/>
  <c r="U50"/>
  <c r="N50"/>
  <c r="U49"/>
  <c r="N49"/>
  <c r="U48"/>
  <c r="U47"/>
  <c r="N47"/>
  <c r="U46"/>
  <c r="U45"/>
  <c r="U44"/>
  <c r="U43"/>
  <c r="N43"/>
  <c r="U42"/>
  <c r="F42"/>
  <c r="U41"/>
  <c r="U40"/>
  <c r="F40"/>
  <c r="U39"/>
  <c r="N39"/>
  <c r="U38"/>
  <c r="F38"/>
  <c r="U37"/>
  <c r="N37"/>
  <c r="U36"/>
  <c r="U35"/>
  <c r="N35"/>
  <c r="U34"/>
  <c r="N34"/>
  <c r="F34"/>
  <c r="U33"/>
  <c r="N33"/>
  <c r="U32"/>
  <c r="F32"/>
  <c r="U31"/>
  <c r="N31"/>
  <c r="U30"/>
  <c r="U29"/>
  <c r="F29"/>
  <c r="U28"/>
  <c r="U27"/>
  <c r="N27"/>
  <c r="F27"/>
  <c r="U26"/>
  <c r="U25"/>
  <c r="U24"/>
  <c r="U23"/>
  <c r="N23"/>
  <c r="U22"/>
  <c r="U21"/>
  <c r="N21"/>
  <c r="U20"/>
  <c r="F20"/>
  <c r="U19"/>
  <c r="N19"/>
  <c r="U18"/>
  <c r="N18"/>
  <c r="U17"/>
  <c r="N17"/>
  <c r="U16"/>
  <c r="U15"/>
  <c r="N15"/>
  <c r="U14"/>
  <c r="F14"/>
  <c r="U13"/>
  <c r="U12"/>
  <c r="F12"/>
  <c r="U11"/>
  <c r="N11"/>
  <c r="U10"/>
  <c r="F10"/>
  <c r="U9"/>
  <c r="U8"/>
  <c r="F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U95"/>
  <c r="U94"/>
  <c r="N94"/>
  <c r="F94"/>
  <c r="U93"/>
  <c r="N93"/>
  <c r="U92"/>
  <c r="N92"/>
  <c r="U91"/>
  <c r="U90"/>
  <c r="U89"/>
  <c r="N89"/>
  <c r="U88"/>
  <c r="N88"/>
  <c r="F88"/>
  <c r="U87"/>
  <c r="U86"/>
  <c r="F86"/>
  <c r="U85"/>
  <c r="N85"/>
  <c r="U84"/>
  <c r="N84"/>
  <c r="U83"/>
  <c r="U82"/>
  <c r="U81"/>
  <c r="N81"/>
  <c r="U80"/>
  <c r="N80"/>
  <c r="F80"/>
  <c r="U79"/>
  <c r="F79"/>
  <c r="U78"/>
  <c r="F78"/>
  <c r="U77"/>
  <c r="N77"/>
  <c r="U76"/>
  <c r="N76"/>
  <c r="U75"/>
  <c r="F75"/>
  <c r="U74"/>
  <c r="U73"/>
  <c r="N73"/>
  <c r="F73"/>
  <c r="U72"/>
  <c r="N72"/>
  <c r="F72"/>
  <c r="U71"/>
  <c r="U70"/>
  <c r="F70"/>
  <c r="U69"/>
  <c r="N69"/>
  <c r="U68"/>
  <c r="N68"/>
  <c r="U67"/>
  <c r="U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U31"/>
  <c r="F31"/>
  <c r="U30"/>
  <c r="U29"/>
  <c r="N29"/>
  <c r="U28"/>
  <c r="U27"/>
  <c r="U26"/>
  <c r="U25"/>
  <c r="U24"/>
  <c r="U23"/>
  <c r="F23"/>
  <c r="U22"/>
  <c r="U21"/>
  <c r="U20"/>
  <c r="F20"/>
  <c r="U19"/>
  <c r="N19"/>
  <c r="U18"/>
  <c r="U17"/>
  <c r="U16"/>
  <c r="N16"/>
  <c r="U15"/>
  <c r="U14"/>
  <c r="U13"/>
  <c r="N13"/>
  <c r="U12"/>
  <c r="U11"/>
  <c r="F11"/>
  <c r="U10"/>
  <c r="U9"/>
  <c r="U8"/>
  <c r="U7"/>
  <c r="N7"/>
  <c r="U6"/>
  <c r="N6"/>
  <c r="F6"/>
  <c r="U5"/>
  <c r="N5"/>
  <c r="U4"/>
  <c r="F4"/>
  <c r="U3"/>
  <c r="L99"/>
  <c r="A1"/>
  <c r="F62" i="63" l="1"/>
  <c r="F56"/>
  <c r="F52"/>
  <c r="F50"/>
  <c r="F46"/>
  <c r="F40"/>
  <c r="F36"/>
  <c r="F34"/>
  <c r="F7"/>
  <c r="F5"/>
  <c r="F30"/>
  <c r="F28"/>
  <c r="F24"/>
  <c r="F20"/>
  <c r="F18"/>
  <c r="F14"/>
  <c r="F8"/>
  <c r="F4"/>
  <c r="C99" i="55"/>
  <c r="C99" i="57"/>
  <c r="F4"/>
  <c r="F46" i="62"/>
  <c r="B99" i="63"/>
  <c r="B99" i="61"/>
  <c r="F53" i="56"/>
  <c r="F23"/>
  <c r="B99"/>
  <c r="F54"/>
  <c r="F68" i="58"/>
  <c r="F66"/>
  <c r="F64"/>
  <c r="F62"/>
  <c r="F66" i="57"/>
  <c r="C99" i="63"/>
  <c r="F75" i="56"/>
  <c r="C99"/>
  <c r="F4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O36" s="1"/>
  <c r="N40"/>
  <c r="N44"/>
  <c r="N48"/>
  <c r="N52"/>
  <c r="O52" s="1"/>
  <c r="N55"/>
  <c r="N56"/>
  <c r="N59"/>
  <c r="N60"/>
  <c r="N63"/>
  <c r="N64"/>
  <c r="N67"/>
  <c r="N68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9" i="55"/>
  <c r="V47"/>
  <c r="V16"/>
  <c r="O16"/>
  <c r="V87"/>
  <c r="O98"/>
  <c r="V26" i="56"/>
  <c r="O35"/>
  <c r="V42"/>
  <c r="O51"/>
  <c r="N8" i="55"/>
  <c r="F9"/>
  <c r="I99"/>
  <c r="M99"/>
  <c r="G10"/>
  <c r="N12"/>
  <c r="O12" s="1"/>
  <c r="F13"/>
  <c r="G26"/>
  <c r="N28"/>
  <c r="F29"/>
  <c r="G42"/>
  <c r="N44"/>
  <c r="F45"/>
  <c r="G58"/>
  <c r="N60"/>
  <c r="F61"/>
  <c r="O45" i="56"/>
  <c r="O65"/>
  <c r="V3" i="55"/>
  <c r="V66"/>
  <c r="V82"/>
  <c r="O47" i="56"/>
  <c r="V59"/>
  <c r="O70"/>
  <c r="V94"/>
  <c r="V11"/>
  <c r="V18"/>
  <c r="V27"/>
  <c r="V50"/>
  <c r="B99" i="55"/>
  <c r="F3"/>
  <c r="K99"/>
  <c r="F5"/>
  <c r="G18"/>
  <c r="N20"/>
  <c r="O20" s="1"/>
  <c r="F21"/>
  <c r="N36"/>
  <c r="F37"/>
  <c r="N52"/>
  <c r="F53"/>
  <c r="O5" i="56"/>
  <c r="O21"/>
  <c r="O37"/>
  <c r="O53"/>
  <c r="O69"/>
  <c r="O77"/>
  <c r="O93"/>
  <c r="O70" i="55"/>
  <c r="O86"/>
  <c r="O23" i="56"/>
  <c r="V39"/>
  <c r="V63"/>
  <c r="V82"/>
  <c r="J99" i="55"/>
  <c r="N24"/>
  <c r="N40"/>
  <c r="N56"/>
  <c r="B99" i="57"/>
  <c r="F3"/>
  <c r="K99"/>
  <c r="N82"/>
  <c r="F83"/>
  <c r="F97"/>
  <c r="C99" i="58"/>
  <c r="I99"/>
  <c r="M99"/>
  <c r="N4"/>
  <c r="F5"/>
  <c r="N12"/>
  <c r="F13"/>
  <c r="N20"/>
  <c r="F21"/>
  <c r="V22"/>
  <c r="V88" i="55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O26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" i="58" l="1"/>
  <c r="G3" i="56"/>
  <c r="O80" i="55"/>
  <c r="O28"/>
  <c r="V48"/>
  <c r="V68"/>
  <c r="V56" i="56"/>
  <c r="O76" i="55"/>
  <c r="V92"/>
  <c r="O56"/>
  <c r="O36"/>
  <c r="V32"/>
  <c r="O45" i="58"/>
  <c r="V96" i="55"/>
  <c r="O60"/>
  <c r="F99" i="56"/>
  <c r="O24" i="55"/>
  <c r="O52"/>
  <c r="O44"/>
  <c r="G46"/>
  <c r="V46" s="1"/>
  <c r="O27"/>
  <c r="O96" i="56"/>
  <c r="O88"/>
  <c r="O64"/>
  <c r="O48"/>
  <c r="O44"/>
  <c r="O32"/>
  <c r="O28"/>
  <c r="O24"/>
  <c r="V74" i="58"/>
  <c r="O38" i="55"/>
  <c r="O94" i="56"/>
  <c r="O86"/>
  <c r="O9" i="55"/>
  <c r="O4"/>
  <c r="O48" i="57"/>
  <c r="O64"/>
  <c r="O68" i="56"/>
  <c r="O78"/>
  <c r="O66"/>
  <c r="O62"/>
  <c r="O54"/>
  <c r="O46"/>
  <c r="O30"/>
  <c r="O26"/>
  <c r="O10"/>
  <c r="O78" i="55"/>
  <c r="O74"/>
  <c r="O66"/>
  <c r="O60" i="56"/>
  <c r="O85"/>
  <c r="O80"/>
  <c r="V68"/>
  <c r="O40"/>
  <c r="O13"/>
  <c r="V72" i="55"/>
  <c r="V64"/>
  <c r="G51"/>
  <c r="O51" s="1"/>
  <c r="O40"/>
  <c r="O19"/>
  <c r="O84"/>
  <c r="O62"/>
  <c r="O72" i="56"/>
  <c r="O15"/>
  <c r="O7"/>
  <c r="O57"/>
  <c r="O29"/>
  <c r="O25"/>
  <c r="O71" i="55"/>
  <c r="O30"/>
  <c r="O14"/>
  <c r="O57" i="58"/>
  <c r="O93"/>
  <c r="V65"/>
  <c r="V25"/>
  <c r="G38" i="57"/>
  <c r="V3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6" l="1"/>
  <c r="O49"/>
  <c r="O43" i="58"/>
  <c r="O11"/>
  <c r="O38" i="57"/>
  <c r="V51" i="55"/>
  <c r="O4" i="56"/>
  <c r="O5" i="57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Q38" i="78"/>
  <c r="B61"/>
  <c r="I46"/>
  <c r="H2"/>
  <c r="K4"/>
  <c r="G92"/>
  <c r="Q8"/>
  <c r="N63"/>
  <c r="O30"/>
  <c r="N41"/>
  <c r="B86"/>
  <c r="K14"/>
  <c r="L87"/>
  <c r="O43"/>
  <c r="J54"/>
  <c r="O83"/>
  <c r="H69"/>
  <c r="G82"/>
  <c r="J11"/>
  <c r="I18"/>
  <c r="L80"/>
  <c r="J78"/>
  <c r="Q14"/>
  <c r="G14"/>
  <c r="N54"/>
  <c r="L21"/>
  <c r="L84"/>
  <c r="Q13"/>
  <c r="J33"/>
  <c r="L18"/>
  <c r="Q3"/>
  <c r="N72"/>
  <c r="H74"/>
  <c r="B95"/>
  <c r="G36"/>
  <c r="G90"/>
  <c r="K10"/>
  <c r="L57"/>
  <c r="O14"/>
  <c r="I73"/>
  <c r="I98"/>
  <c r="L41"/>
  <c r="H53"/>
  <c r="G84"/>
  <c r="K78"/>
  <c r="K76"/>
  <c r="K79"/>
  <c r="P98"/>
  <c r="L29"/>
  <c r="L25"/>
  <c r="H54"/>
  <c r="O69"/>
  <c r="I96"/>
  <c r="O44"/>
  <c r="J87"/>
  <c r="B83"/>
  <c r="Q40"/>
  <c r="J63"/>
  <c r="P34"/>
  <c r="J73"/>
  <c r="B72"/>
  <c r="N90"/>
  <c r="H14"/>
  <c r="J71"/>
  <c r="L83"/>
  <c r="I86"/>
  <c r="P14"/>
  <c r="H58"/>
  <c r="J22"/>
  <c r="O32"/>
  <c r="O73"/>
  <c r="O22"/>
  <c r="N75"/>
  <c r="N6"/>
  <c r="L96"/>
  <c r="G23"/>
  <c r="G77"/>
  <c r="P40"/>
  <c r="H97"/>
  <c r="K38"/>
  <c r="G24"/>
  <c r="K98"/>
  <c r="P36"/>
  <c r="N18"/>
  <c r="I70"/>
  <c r="Q65"/>
  <c r="Q31"/>
  <c r="K19"/>
  <c r="G45"/>
  <c r="J74"/>
  <c r="L65"/>
  <c r="H89"/>
  <c r="L82"/>
  <c r="Q28"/>
  <c r="O88"/>
  <c r="P15"/>
  <c r="I30"/>
  <c r="Q96"/>
  <c r="K45"/>
  <c r="H10"/>
  <c r="G10"/>
  <c r="H7"/>
  <c r="P7"/>
  <c r="N85"/>
  <c r="G40"/>
  <c r="I23"/>
  <c r="J37"/>
  <c r="G55"/>
  <c r="L58"/>
  <c r="P69"/>
  <c r="I62"/>
  <c r="Q84"/>
  <c r="J28"/>
  <c r="P79"/>
  <c r="Q27"/>
  <c r="N67"/>
  <c r="J43"/>
  <c r="I87"/>
  <c r="N26"/>
  <c r="N59"/>
  <c r="Q24"/>
  <c r="I72"/>
  <c r="Q7"/>
  <c r="P46"/>
  <c r="G60"/>
  <c r="G33"/>
  <c r="O68"/>
  <c r="O19"/>
  <c r="P26"/>
  <c r="I4"/>
  <c r="I41"/>
  <c r="J95"/>
  <c r="G47"/>
  <c r="G87"/>
  <c r="O31"/>
  <c r="H39"/>
  <c r="F1"/>
  <c r="K36"/>
  <c r="P50"/>
  <c r="H67"/>
  <c r="O3"/>
  <c r="Q57"/>
  <c r="L42"/>
  <c r="H92"/>
  <c r="H5"/>
  <c r="H86"/>
  <c r="J49"/>
  <c r="P17"/>
  <c r="I75"/>
  <c r="I12"/>
  <c r="N43"/>
  <c r="I16"/>
  <c r="K27"/>
  <c r="O58"/>
  <c r="H50"/>
  <c r="J36"/>
  <c r="O79"/>
  <c r="K47"/>
  <c r="I6"/>
  <c r="G51"/>
  <c r="O53"/>
  <c r="L48"/>
  <c r="K61"/>
  <c r="O87"/>
  <c r="Q9"/>
  <c r="J67"/>
  <c r="Q53"/>
  <c r="J61"/>
  <c r="I51"/>
  <c r="H6"/>
  <c r="G69"/>
  <c r="B75"/>
  <c r="N17"/>
  <c r="P78"/>
  <c r="H57"/>
  <c r="O37"/>
  <c r="Q16"/>
  <c r="I48"/>
  <c r="L39"/>
  <c r="P87"/>
  <c r="P31"/>
  <c r="I34"/>
  <c r="Q46"/>
  <c r="O65"/>
  <c r="P12"/>
  <c r="G35"/>
  <c r="P9"/>
  <c r="J94"/>
  <c r="H27"/>
  <c r="K13"/>
  <c r="H16"/>
  <c r="B15"/>
  <c r="K64"/>
  <c r="G49"/>
  <c r="N13"/>
  <c r="P75"/>
  <c r="K51"/>
  <c r="L37"/>
  <c r="Q51"/>
  <c r="G96"/>
  <c r="I67"/>
  <c r="K42"/>
  <c r="J6"/>
  <c r="I85"/>
  <c r="J4"/>
  <c r="J66"/>
  <c r="K92"/>
  <c r="P94"/>
  <c r="Q73"/>
  <c r="G37"/>
  <c r="Q34"/>
  <c r="N9"/>
  <c r="N78"/>
  <c r="Q70"/>
  <c r="H76"/>
  <c r="G62"/>
  <c r="J5"/>
  <c r="N81"/>
  <c r="P71"/>
  <c r="K93"/>
  <c r="B94"/>
  <c r="K57"/>
  <c r="J53"/>
  <c r="H38"/>
  <c r="K58"/>
  <c r="I29"/>
  <c r="I20"/>
  <c r="H62"/>
  <c r="K80"/>
  <c r="J17"/>
  <c r="H45"/>
  <c r="O48"/>
  <c r="Q54"/>
  <c r="L32"/>
  <c r="B25"/>
  <c r="J46"/>
  <c r="O39"/>
  <c r="O18"/>
  <c r="Q82"/>
  <c r="H61"/>
  <c r="N83"/>
  <c r="I32"/>
  <c r="G38"/>
  <c r="B85"/>
  <c r="N19"/>
  <c r="I71"/>
  <c r="L46"/>
  <c r="B96"/>
  <c r="N97"/>
  <c r="N5"/>
  <c r="P3"/>
  <c r="N40"/>
  <c r="N52"/>
  <c r="J52"/>
  <c r="I56"/>
  <c r="H60"/>
  <c r="K17"/>
  <c r="Q32"/>
  <c r="N74"/>
  <c r="P65"/>
  <c r="B17"/>
  <c r="I60"/>
  <c r="K30"/>
  <c r="G52"/>
  <c r="N98"/>
  <c r="P20"/>
  <c r="L11"/>
  <c r="Q19"/>
  <c r="B33"/>
  <c r="B29"/>
  <c r="O16"/>
  <c r="K91"/>
  <c r="G12"/>
  <c r="K5"/>
  <c r="Q72"/>
  <c r="G53"/>
  <c r="N14"/>
  <c r="G25"/>
  <c r="L86"/>
  <c r="O80"/>
  <c r="O27"/>
  <c r="G27"/>
  <c r="G66"/>
  <c r="I40"/>
  <c r="L88"/>
  <c r="I89"/>
  <c r="L74"/>
  <c r="Q52"/>
  <c r="G46"/>
  <c r="N93"/>
  <c r="L12"/>
  <c r="Q35"/>
  <c r="Q48"/>
  <c r="J56"/>
  <c r="I74"/>
  <c r="L34"/>
  <c r="Q41"/>
  <c r="J20"/>
  <c r="G85"/>
  <c r="H66"/>
  <c r="H83"/>
  <c r="B5"/>
  <c r="H37"/>
  <c r="P64"/>
  <c r="L73"/>
  <c r="K81"/>
  <c r="O25"/>
  <c r="I11"/>
  <c r="B58"/>
  <c r="N12"/>
  <c r="P53"/>
  <c r="P5"/>
  <c r="O97"/>
  <c r="I77"/>
  <c r="K62"/>
  <c r="B43"/>
  <c r="L50"/>
  <c r="H52"/>
  <c r="J3"/>
  <c r="N16"/>
  <c r="I42"/>
  <c r="J82"/>
  <c r="O23"/>
  <c r="K23"/>
  <c r="G18"/>
  <c r="I81"/>
  <c r="H85"/>
  <c r="P85"/>
  <c r="I10"/>
  <c r="H33"/>
  <c r="I13"/>
  <c r="L81"/>
  <c r="I59"/>
  <c r="I25"/>
  <c r="Q60"/>
  <c r="P89"/>
  <c r="J62"/>
  <c r="H28"/>
  <c r="K34"/>
  <c r="P8"/>
  <c r="B16"/>
  <c r="P10"/>
  <c r="B35"/>
  <c r="L20"/>
  <c r="H65"/>
  <c r="L22"/>
  <c r="L35"/>
  <c r="B67"/>
  <c r="J89"/>
  <c r="Q80"/>
  <c r="G26"/>
  <c r="L51"/>
  <c r="N20"/>
  <c r="I35"/>
  <c r="O11"/>
  <c r="O70"/>
  <c r="O45"/>
  <c r="K74"/>
  <c r="G44"/>
  <c r="L67"/>
  <c r="K66"/>
  <c r="P52"/>
  <c r="L94"/>
  <c r="L38"/>
  <c r="I47"/>
  <c r="N35"/>
  <c r="Q58"/>
  <c r="O34"/>
  <c r="K54"/>
  <c r="K84"/>
  <c r="I83"/>
  <c r="B63"/>
  <c r="P81"/>
  <c r="G76"/>
  <c r="B64"/>
  <c r="J40"/>
  <c r="H71"/>
  <c r="Q89"/>
  <c r="N45"/>
  <c r="O42"/>
  <c r="N48"/>
  <c r="H20"/>
  <c r="B3"/>
  <c r="O51"/>
  <c r="O67"/>
  <c r="L8"/>
  <c r="H35"/>
  <c r="N79"/>
  <c r="P90"/>
  <c r="Q94"/>
  <c r="H90"/>
  <c r="H32"/>
  <c r="G80"/>
  <c r="G29"/>
  <c r="G50"/>
  <c r="G30"/>
  <c r="G16"/>
  <c r="I5"/>
  <c r="I84"/>
  <c r="Q59"/>
  <c r="O9"/>
  <c r="I39"/>
  <c r="N30"/>
  <c r="H88"/>
  <c r="K39"/>
  <c r="H15"/>
  <c r="O81"/>
  <c r="G19"/>
  <c r="L27"/>
  <c r="H82"/>
  <c r="L5"/>
  <c r="J25"/>
  <c r="P30"/>
  <c r="J39"/>
  <c r="P93"/>
  <c r="G43"/>
  <c r="Q10"/>
  <c r="P43"/>
  <c r="J69"/>
  <c r="H41"/>
  <c r="L89"/>
  <c r="L44"/>
  <c r="J30"/>
  <c r="K69"/>
  <c r="L52"/>
  <c r="G79"/>
  <c r="N15"/>
  <c r="L13"/>
  <c r="N36"/>
  <c r="N39"/>
  <c r="B22"/>
  <c r="B30"/>
  <c r="P72"/>
  <c r="K71"/>
  <c r="Q42"/>
  <c r="H25"/>
  <c r="P91"/>
  <c r="B39"/>
  <c r="H9"/>
  <c r="G72"/>
  <c r="K18"/>
  <c r="K43"/>
  <c r="I21"/>
  <c r="N31"/>
  <c r="Q71"/>
  <c r="N3"/>
  <c r="P67"/>
  <c r="I53"/>
  <c r="B38"/>
  <c r="N4"/>
  <c r="I57"/>
  <c r="H87"/>
  <c r="P49"/>
  <c r="H13"/>
  <c r="G67"/>
  <c r="O90"/>
  <c r="J88"/>
  <c r="I37"/>
  <c r="H3"/>
  <c r="G32"/>
  <c r="J96"/>
  <c r="B10"/>
  <c r="O60"/>
  <c r="K85"/>
  <c r="H63"/>
  <c r="P54"/>
  <c r="B69"/>
  <c r="L61"/>
  <c r="K41"/>
  <c r="J18"/>
  <c r="I36"/>
  <c r="P62"/>
  <c r="K32"/>
  <c r="I24"/>
  <c r="J15"/>
  <c r="L78"/>
  <c r="G56"/>
  <c r="Q39"/>
  <c r="P41"/>
  <c r="J16"/>
  <c r="B32"/>
  <c r="G4"/>
  <c r="J91"/>
  <c r="N82"/>
  <c r="P21"/>
  <c r="I49"/>
  <c r="N68"/>
  <c r="O86"/>
  <c r="N34"/>
  <c r="H36"/>
  <c r="P68"/>
  <c r="P77"/>
  <c r="N89"/>
  <c r="Q81"/>
  <c r="N70"/>
  <c r="K49"/>
  <c r="B81"/>
  <c r="I28"/>
  <c r="B70"/>
  <c r="B74"/>
  <c r="I22"/>
  <c r="L7"/>
  <c r="J41"/>
  <c r="P11"/>
  <c r="Q85"/>
  <c r="P35"/>
  <c r="E1"/>
  <c r="J31"/>
  <c r="O61"/>
  <c r="J29"/>
  <c r="H96"/>
  <c r="N56"/>
  <c r="I7"/>
  <c r="O57"/>
  <c r="G89"/>
  <c r="J45"/>
  <c r="J79"/>
  <c r="O24"/>
  <c r="L9"/>
  <c r="O78"/>
  <c r="Q68"/>
  <c r="H77"/>
  <c r="H42"/>
  <c r="G74"/>
  <c r="G59"/>
  <c r="G57"/>
  <c r="J58"/>
  <c r="B57"/>
  <c r="K83"/>
  <c r="H46"/>
  <c r="N8"/>
  <c r="H48"/>
  <c r="I26"/>
  <c r="G3"/>
  <c r="L33"/>
  <c r="O28"/>
  <c r="B19"/>
  <c r="L10"/>
  <c r="H31"/>
  <c r="G63"/>
  <c r="Q11"/>
  <c r="O64"/>
  <c r="Q36"/>
  <c r="L28"/>
  <c r="B8"/>
  <c r="O72"/>
  <c r="H43"/>
  <c r="P48"/>
  <c r="Q63"/>
  <c r="K88"/>
  <c r="I68"/>
  <c r="G11"/>
  <c r="I61"/>
  <c r="L77"/>
  <c r="K24"/>
  <c r="K70"/>
  <c r="N62"/>
  <c r="I38"/>
  <c r="L92"/>
  <c r="Q98"/>
  <c r="N69"/>
  <c r="J57"/>
  <c r="N47"/>
  <c r="L66"/>
  <c r="Q15"/>
  <c r="H49"/>
  <c r="B51"/>
  <c r="Q78"/>
  <c r="H44"/>
  <c r="G83"/>
  <c r="K20"/>
  <c r="B68"/>
  <c r="N42"/>
  <c r="I95"/>
  <c r="J72"/>
  <c r="C1"/>
  <c r="I69"/>
  <c r="O96"/>
  <c r="I94"/>
  <c r="G17"/>
  <c r="K65"/>
  <c r="P74"/>
  <c r="L93"/>
  <c r="L31"/>
  <c r="B31"/>
  <c r="N22"/>
  <c r="L3"/>
  <c r="I90"/>
  <c r="B73"/>
  <c r="J75"/>
  <c r="G6"/>
  <c r="B36"/>
  <c r="B37"/>
  <c r="O12"/>
  <c r="B59"/>
  <c r="J68"/>
  <c r="N10"/>
  <c r="I80"/>
  <c r="N61"/>
  <c r="G88"/>
  <c r="H29"/>
  <c r="Q83"/>
  <c r="J10"/>
  <c r="O93"/>
  <c r="O82"/>
  <c r="N55"/>
  <c r="G21"/>
  <c r="Q97"/>
  <c r="Q44"/>
  <c r="L97"/>
  <c r="N94"/>
  <c r="N87"/>
  <c r="P97"/>
  <c r="N51"/>
  <c r="L17"/>
  <c r="L85"/>
  <c r="Q56"/>
  <c r="P58"/>
  <c r="K96"/>
  <c r="B84"/>
  <c r="L40"/>
  <c r="L23"/>
  <c r="B62"/>
  <c r="Q86"/>
  <c r="K21"/>
  <c r="L95"/>
  <c r="H8"/>
  <c r="N7"/>
  <c r="P45"/>
  <c r="N21"/>
  <c r="J32"/>
  <c r="L59"/>
  <c r="K68"/>
  <c r="H93"/>
  <c r="I65"/>
  <c r="B77"/>
  <c r="J70"/>
  <c r="N44"/>
  <c r="B18"/>
  <c r="O84"/>
  <c r="B93"/>
  <c r="O5"/>
  <c r="L45"/>
  <c r="K72"/>
  <c r="N57"/>
  <c r="O7"/>
  <c r="P23"/>
  <c r="L69"/>
  <c r="O46"/>
  <c r="I52"/>
  <c r="G20"/>
  <c r="J59"/>
  <c r="J98"/>
  <c r="I93"/>
  <c r="P44"/>
  <c r="I14"/>
  <c r="I78"/>
  <c r="Q95"/>
  <c r="B80"/>
  <c r="L71"/>
  <c r="K28"/>
  <c r="O56"/>
  <c r="J81"/>
  <c r="J42"/>
  <c r="L70"/>
  <c r="O40"/>
  <c r="H11"/>
  <c r="N84"/>
  <c r="J85"/>
  <c r="K16"/>
  <c r="J35"/>
  <c r="P27"/>
  <c r="P18"/>
  <c r="P29"/>
  <c r="B60"/>
  <c r="L64"/>
  <c r="N58"/>
  <c r="P38"/>
  <c r="P22"/>
  <c r="N49"/>
  <c r="Q87"/>
  <c r="B49"/>
  <c r="P42"/>
  <c r="J97"/>
  <c r="I9"/>
  <c r="P83"/>
  <c r="K31"/>
  <c r="J93"/>
  <c r="O52"/>
  <c r="K6"/>
  <c r="P37"/>
  <c r="I8"/>
  <c r="I43"/>
  <c r="I55"/>
  <c r="K7"/>
  <c r="L6"/>
  <c r="L53"/>
  <c r="K48"/>
  <c r="J60"/>
  <c r="G93"/>
  <c r="G91"/>
  <c r="P19"/>
  <c r="B44"/>
  <c r="O20"/>
  <c r="B97"/>
  <c r="K75"/>
  <c r="N37"/>
  <c r="Q23"/>
  <c r="P96"/>
  <c r="L26"/>
  <c r="I79"/>
  <c r="J44"/>
  <c r="B7"/>
  <c r="Q77"/>
  <c r="H70"/>
  <c r="B34"/>
  <c r="B90"/>
  <c r="G31"/>
  <c r="I45"/>
  <c r="O92"/>
  <c r="O36"/>
  <c r="G2"/>
  <c r="B87"/>
  <c r="O71"/>
  <c r="O62"/>
  <c r="H98"/>
  <c r="O17"/>
  <c r="J84"/>
  <c r="O74"/>
  <c r="P13"/>
  <c r="J47"/>
  <c r="K82"/>
  <c r="K52"/>
  <c r="G34"/>
  <c r="P70"/>
  <c r="K56"/>
  <c r="J27"/>
  <c r="B28"/>
  <c r="N24"/>
  <c r="N25"/>
  <c r="K26"/>
  <c r="B54"/>
  <c r="G95"/>
  <c r="I19"/>
  <c r="G86"/>
  <c r="K86"/>
  <c r="P82"/>
  <c r="I92"/>
  <c r="I31"/>
  <c r="L47"/>
  <c r="J21"/>
  <c r="O95"/>
  <c r="P59"/>
  <c r="P92"/>
  <c r="K97"/>
  <c r="P47"/>
  <c r="P57"/>
  <c r="H22"/>
  <c r="Q45"/>
  <c r="G65"/>
  <c r="L54"/>
  <c r="O29"/>
  <c r="I64"/>
  <c r="I76"/>
  <c r="K94"/>
  <c r="P88"/>
  <c r="N32"/>
  <c r="O26"/>
  <c r="B66"/>
  <c r="H73"/>
  <c r="K33"/>
  <c r="P63"/>
  <c r="K95"/>
  <c r="G81"/>
  <c r="O63"/>
  <c r="B53"/>
  <c r="Q75"/>
  <c r="O50"/>
  <c r="H75"/>
  <c r="B55"/>
  <c r="O59"/>
  <c r="L49"/>
  <c r="K8"/>
  <c r="J65"/>
  <c r="L68"/>
  <c r="G97"/>
  <c r="O91"/>
  <c r="Q43"/>
  <c r="B89"/>
  <c r="N64"/>
  <c r="Q25"/>
  <c r="I97"/>
  <c r="J26"/>
  <c r="B91"/>
  <c r="N80"/>
  <c r="J23"/>
  <c r="L56"/>
  <c r="B82"/>
  <c r="J76"/>
  <c r="K90"/>
  <c r="O85"/>
  <c r="J34"/>
  <c r="Q18"/>
  <c r="K44"/>
  <c r="Q37"/>
  <c r="P95"/>
  <c r="B65"/>
  <c r="J48"/>
  <c r="N53"/>
  <c r="L76"/>
  <c r="O6"/>
  <c r="J83"/>
  <c r="I17"/>
  <c r="O89"/>
  <c r="B52"/>
  <c r="B48"/>
  <c r="J38"/>
  <c r="J77"/>
  <c r="N29"/>
  <c r="B40"/>
  <c r="H68"/>
  <c r="P61"/>
  <c r="H84"/>
  <c r="G8"/>
  <c r="J92"/>
  <c r="Q50"/>
  <c r="Q47"/>
  <c r="G78"/>
  <c r="B50"/>
  <c r="O35"/>
  <c r="N86"/>
  <c r="B78"/>
  <c r="L4"/>
  <c r="Q64"/>
  <c r="G64"/>
  <c r="B2"/>
  <c r="P76"/>
  <c r="P25"/>
  <c r="B12"/>
  <c r="I66"/>
  <c r="H72"/>
  <c r="L36"/>
  <c r="P51"/>
  <c r="L98"/>
  <c r="N71"/>
  <c r="G68"/>
  <c r="J13"/>
  <c r="L15"/>
  <c r="G9"/>
  <c r="G58"/>
  <c r="B41"/>
  <c r="I50"/>
  <c r="K53"/>
  <c r="Q92"/>
  <c r="B14"/>
  <c r="L24"/>
  <c r="Q29"/>
  <c r="H34"/>
  <c r="Q33"/>
  <c r="J9"/>
  <c r="H59"/>
  <c r="D1"/>
  <c r="B76"/>
  <c r="P86"/>
  <c r="Q88"/>
  <c r="G39"/>
  <c r="J14"/>
  <c r="J50"/>
  <c r="G13"/>
  <c r="G41"/>
  <c r="N91"/>
  <c r="H12"/>
  <c r="H47"/>
  <c r="Q93"/>
  <c r="Q62"/>
  <c r="O54"/>
  <c r="P66"/>
  <c r="Q20"/>
  <c r="O10"/>
  <c r="J80"/>
  <c r="Q74"/>
  <c r="O38"/>
  <c r="H56"/>
  <c r="G54"/>
  <c r="H21"/>
  <c r="P80"/>
  <c r="B92"/>
  <c r="N92"/>
  <c r="O98"/>
  <c r="J19"/>
  <c r="K29"/>
  <c r="N27"/>
  <c r="O4"/>
  <c r="O15"/>
  <c r="H79"/>
  <c r="G7"/>
  <c r="G61"/>
  <c r="B71"/>
  <c r="P16"/>
  <c r="P39"/>
  <c r="N28"/>
  <c r="P6"/>
  <c r="K73"/>
  <c r="O47"/>
  <c r="N88"/>
  <c r="Q69"/>
  <c r="B23"/>
  <c r="N66"/>
  <c r="O77"/>
  <c r="B56"/>
  <c r="Q30"/>
  <c r="K35"/>
  <c r="I33"/>
  <c r="P55"/>
  <c r="L60"/>
  <c r="Q49"/>
  <c r="B79"/>
  <c r="H95"/>
  <c r="O21"/>
  <c r="G28"/>
  <c r="Q22"/>
  <c r="J8"/>
  <c r="K12"/>
  <c r="G48"/>
  <c r="Q17"/>
  <c r="K87"/>
  <c r="N46"/>
  <c r="H17"/>
  <c r="H51"/>
  <c r="H24"/>
  <c r="B26"/>
  <c r="P84"/>
  <c r="B42"/>
  <c r="B4"/>
  <c r="O49"/>
  <c r="G73"/>
  <c r="K46"/>
  <c r="G5"/>
  <c r="H81"/>
  <c r="H40"/>
  <c r="G98"/>
  <c r="K3"/>
  <c r="Q4"/>
  <c r="G75"/>
  <c r="H18"/>
  <c r="H26"/>
  <c r="Q6"/>
  <c r="P73"/>
  <c r="K55"/>
  <c r="K25"/>
  <c r="G15"/>
  <c r="P32"/>
  <c r="H55"/>
  <c r="B13"/>
  <c r="G71"/>
  <c r="L63"/>
  <c r="Q67"/>
  <c r="K63"/>
  <c r="H94"/>
  <c r="Q90"/>
  <c r="B11"/>
  <c r="N38"/>
  <c r="I15"/>
  <c r="I58"/>
  <c r="K15"/>
  <c r="B27"/>
  <c r="K40"/>
  <c r="G70"/>
  <c r="I88"/>
  <c r="L75"/>
  <c r="Q55"/>
  <c r="L91"/>
  <c r="J7"/>
  <c r="P4"/>
  <c r="Q5"/>
  <c r="N77"/>
  <c r="P56"/>
  <c r="J24"/>
  <c r="K37"/>
  <c r="O76"/>
  <c r="K77"/>
  <c r="P33"/>
  <c r="Q66"/>
  <c r="J55"/>
  <c r="N50"/>
  <c r="O13"/>
  <c r="N73"/>
  <c r="H64"/>
  <c r="Q79"/>
  <c r="N60"/>
  <c r="O33"/>
  <c r="K60"/>
  <c r="L72"/>
  <c r="L43"/>
  <c r="I27"/>
  <c r="K89"/>
  <c r="G22"/>
  <c r="N96"/>
  <c r="N76"/>
  <c r="J64"/>
  <c r="O66"/>
  <c r="N65"/>
  <c r="J90"/>
  <c r="B6"/>
  <c r="J86"/>
  <c r="K59"/>
  <c r="B24"/>
  <c r="B9"/>
  <c r="B45"/>
  <c r="N33"/>
  <c r="I44"/>
  <c r="N23"/>
  <c r="K67"/>
  <c r="B21"/>
  <c r="P28"/>
  <c r="Q21"/>
  <c r="H91"/>
  <c r="B98"/>
  <c r="O94"/>
  <c r="H4"/>
  <c r="K9"/>
  <c r="Q76"/>
  <c r="I91"/>
  <c r="H30"/>
  <c r="L16"/>
  <c r="H78"/>
  <c r="P60"/>
  <c r="I54"/>
  <c r="H19"/>
  <c r="O8"/>
  <c r="L90"/>
  <c r="K50"/>
  <c r="B20"/>
  <c r="O75"/>
  <c r="I63"/>
  <c r="L19"/>
  <c r="H80"/>
  <c r="K11"/>
  <c r="N11"/>
  <c r="B88"/>
  <c r="Q61"/>
  <c r="B46"/>
  <c r="G42"/>
  <c r="L14"/>
  <c r="J12"/>
  <c r="G94"/>
  <c r="P24"/>
  <c r="O55"/>
  <c r="B47"/>
  <c r="K22"/>
  <c r="Q12"/>
  <c r="Q91"/>
  <c r="Q26"/>
  <c r="I3"/>
  <c r="L79"/>
  <c r="L62"/>
  <c r="L55"/>
  <c r="N95"/>
  <c r="I82"/>
  <c r="J51"/>
  <c r="H23"/>
  <c r="O41"/>
  <c r="L30"/>
  <c r="M82" l="1"/>
  <c r="R95"/>
  <c r="M3"/>
  <c r="I99"/>
  <c r="F47"/>
  <c r="D47"/>
  <c r="E47"/>
  <c r="C47"/>
  <c r="C46"/>
  <c r="F46"/>
  <c r="E46"/>
  <c r="D46"/>
  <c r="E88"/>
  <c r="C88"/>
  <c r="F88"/>
  <c r="D88"/>
  <c r="R11"/>
  <c r="M63"/>
  <c r="D20"/>
  <c r="E20"/>
  <c r="C20"/>
  <c r="F20"/>
  <c r="M54"/>
  <c r="M91"/>
  <c r="F98"/>
  <c r="E98"/>
  <c r="C98"/>
  <c r="D98"/>
  <c r="E21"/>
  <c r="F21"/>
  <c r="C21"/>
  <c r="D21"/>
  <c r="R23"/>
  <c r="M44"/>
  <c r="R33"/>
  <c r="E45"/>
  <c r="C45"/>
  <c r="D45"/>
  <c r="F45"/>
  <c r="F9"/>
  <c r="E9"/>
  <c r="C9"/>
  <c r="D9"/>
  <c r="F24"/>
  <c r="C24"/>
  <c r="E24"/>
  <c r="D24"/>
  <c r="C6"/>
  <c r="F6"/>
  <c r="D6"/>
  <c r="E6"/>
  <c r="R65"/>
  <c r="R76"/>
  <c r="R96"/>
  <c r="M27"/>
  <c r="R60"/>
  <c r="R73"/>
  <c r="R50"/>
  <c r="R77"/>
  <c r="M88"/>
  <c r="C27"/>
  <c r="D27"/>
  <c r="E27"/>
  <c r="F27"/>
  <c r="M58"/>
  <c r="M15"/>
  <c r="R38"/>
  <c r="D11"/>
  <c r="F11"/>
  <c r="C11"/>
  <c r="E11"/>
  <c r="C13"/>
  <c r="E13"/>
  <c r="F13"/>
  <c r="D13"/>
  <c r="K99"/>
  <c r="F4"/>
  <c r="D4"/>
  <c r="C4"/>
  <c r="E4"/>
  <c r="F42"/>
  <c r="E42"/>
  <c r="D42"/>
  <c r="C42"/>
  <c r="C26"/>
  <c r="E26"/>
  <c r="F26"/>
  <c r="D26"/>
  <c r="R46"/>
  <c r="C79"/>
  <c r="D79"/>
  <c r="F79"/>
  <c r="E79"/>
  <c r="M33"/>
  <c r="D56"/>
  <c r="F56"/>
  <c r="E56"/>
  <c r="C56"/>
  <c r="R66"/>
  <c r="D23"/>
  <c r="F23"/>
  <c r="E23"/>
  <c r="C23"/>
  <c r="R88"/>
  <c r="R28"/>
  <c r="F71"/>
  <c r="C71"/>
  <c r="D71"/>
  <c r="E71"/>
  <c r="R27"/>
  <c r="R92"/>
  <c r="C92"/>
  <c r="E92"/>
  <c r="F92"/>
  <c r="D92"/>
  <c r="R91"/>
  <c r="E76"/>
  <c r="D76"/>
  <c r="C76"/>
  <c r="F76"/>
  <c r="D14"/>
  <c r="E14"/>
  <c r="C14"/>
  <c r="F14"/>
  <c r="M50"/>
  <c r="C41"/>
  <c r="E41"/>
  <c r="D41"/>
  <c r="F41"/>
  <c r="R71"/>
  <c r="M66"/>
  <c r="F12"/>
  <c r="E12"/>
  <c r="D12"/>
  <c r="C12"/>
  <c r="D78"/>
  <c r="F78"/>
  <c r="C78"/>
  <c r="E78"/>
  <c r="R86"/>
  <c r="E50"/>
  <c r="C50"/>
  <c r="D50"/>
  <c r="F50"/>
  <c r="F40"/>
  <c r="C40"/>
  <c r="D40"/>
  <c r="E40"/>
  <c r="R29"/>
  <c r="C48"/>
  <c r="D48"/>
  <c r="F48"/>
  <c r="E48"/>
  <c r="F52"/>
  <c r="D52"/>
  <c r="E52"/>
  <c r="C52"/>
  <c r="M17"/>
  <c r="R53"/>
  <c r="E65"/>
  <c r="C65"/>
  <c r="D65"/>
  <c r="F65"/>
  <c r="C82"/>
  <c r="E82"/>
  <c r="F82"/>
  <c r="D82"/>
  <c r="R80"/>
  <c r="F91"/>
  <c r="D91"/>
  <c r="E91"/>
  <c r="C91"/>
  <c r="M97"/>
  <c r="R64"/>
  <c r="D89"/>
  <c r="E89"/>
  <c r="F89"/>
  <c r="C89"/>
  <c r="F55"/>
  <c r="D55"/>
  <c r="E55"/>
  <c r="C55"/>
  <c r="E53"/>
  <c r="D53"/>
  <c r="F53"/>
  <c r="C53"/>
  <c r="F66"/>
  <c r="D66"/>
  <c r="C66"/>
  <c r="E66"/>
  <c r="R32"/>
  <c r="M76"/>
  <c r="M64"/>
  <c r="M31"/>
  <c r="M92"/>
  <c r="M19"/>
  <c r="E54"/>
  <c r="F54"/>
  <c r="D54"/>
  <c r="C54"/>
  <c r="R25"/>
  <c r="R24"/>
  <c r="F28"/>
  <c r="D28"/>
  <c r="C28"/>
  <c r="E28"/>
  <c r="E87"/>
  <c r="D87"/>
  <c r="F87"/>
  <c r="C87"/>
  <c r="M45"/>
  <c r="F90"/>
  <c r="D90"/>
  <c r="E90"/>
  <c r="C90"/>
  <c r="F34"/>
  <c r="E34"/>
  <c r="C34"/>
  <c r="D34"/>
  <c r="F7"/>
  <c r="D7"/>
  <c r="E7"/>
  <c r="C7"/>
  <c r="M79"/>
  <c r="R37"/>
  <c r="F97"/>
  <c r="D97"/>
  <c r="E97"/>
  <c r="C97"/>
  <c r="D44"/>
  <c r="F44"/>
  <c r="C44"/>
  <c r="E44"/>
  <c r="M55"/>
  <c r="M43"/>
  <c r="M8"/>
  <c r="M9"/>
  <c r="F49"/>
  <c r="D49"/>
  <c r="C49"/>
  <c r="E49"/>
  <c r="R49"/>
  <c r="R58"/>
  <c r="F60"/>
  <c r="D60"/>
  <c r="E60"/>
  <c r="C60"/>
  <c r="R84"/>
  <c r="C80"/>
  <c r="D80"/>
  <c r="E80"/>
  <c r="F80"/>
  <c r="M78"/>
  <c r="M14"/>
  <c r="M93"/>
  <c r="M52"/>
  <c r="R57"/>
  <c r="D93"/>
  <c r="E93"/>
  <c r="F93"/>
  <c r="C93"/>
  <c r="F18"/>
  <c r="E18"/>
  <c r="C18"/>
  <c r="D18"/>
  <c r="R44"/>
  <c r="C77"/>
  <c r="E77"/>
  <c r="F77"/>
  <c r="D77"/>
  <c r="M65"/>
  <c r="R21"/>
  <c r="R7"/>
  <c r="F62"/>
  <c r="E62"/>
  <c r="D62"/>
  <c r="C62"/>
  <c r="F84"/>
  <c r="C84"/>
  <c r="D84"/>
  <c r="E84"/>
  <c r="R51"/>
  <c r="R87"/>
  <c r="R94"/>
  <c r="R55"/>
  <c r="R61"/>
  <c r="M80"/>
  <c r="R10"/>
  <c r="C59"/>
  <c r="E59"/>
  <c r="F59"/>
  <c r="D59"/>
  <c r="D37"/>
  <c r="C37"/>
  <c r="E37"/>
  <c r="F37"/>
  <c r="E36"/>
  <c r="D36"/>
  <c r="C36"/>
  <c r="F36"/>
  <c r="F73"/>
  <c r="D73"/>
  <c r="C73"/>
  <c r="E73"/>
  <c r="M90"/>
  <c r="L99"/>
  <c r="R22"/>
  <c r="E31"/>
  <c r="C31"/>
  <c r="D31"/>
  <c r="F31"/>
  <c r="M94"/>
  <c r="M69"/>
  <c r="M95"/>
  <c r="R42"/>
  <c r="F68"/>
  <c r="D68"/>
  <c r="C68"/>
  <c r="E68"/>
  <c r="F51"/>
  <c r="D51"/>
  <c r="E51"/>
  <c r="C51"/>
  <c r="R47"/>
  <c r="R69"/>
  <c r="M38"/>
  <c r="R62"/>
  <c r="M61"/>
  <c r="M68"/>
  <c r="F8"/>
  <c r="C8"/>
  <c r="D8"/>
  <c r="E8"/>
  <c r="F19"/>
  <c r="D19"/>
  <c r="E19"/>
  <c r="C19"/>
  <c r="G99"/>
  <c r="M26"/>
  <c r="R8"/>
  <c r="D57"/>
  <c r="C57"/>
  <c r="E57"/>
  <c r="F57"/>
  <c r="M7"/>
  <c r="R56"/>
  <c r="M22"/>
  <c r="D74"/>
  <c r="E74"/>
  <c r="F74"/>
  <c r="C74"/>
  <c r="C70"/>
  <c r="F70"/>
  <c r="D70"/>
  <c r="E70"/>
  <c r="M28"/>
  <c r="C81"/>
  <c r="D81"/>
  <c r="F81"/>
  <c r="E81"/>
  <c r="R70"/>
  <c r="R89"/>
  <c r="R34"/>
  <c r="R68"/>
  <c r="M49"/>
  <c r="R82"/>
  <c r="E32"/>
  <c r="D32"/>
  <c r="C32"/>
  <c r="F32"/>
  <c r="M24"/>
  <c r="M36"/>
  <c r="E69"/>
  <c r="C69"/>
  <c r="D69"/>
  <c r="F69"/>
  <c r="F10"/>
  <c r="C10"/>
  <c r="E10"/>
  <c r="D10"/>
  <c r="H99"/>
  <c r="M37"/>
  <c r="M57"/>
  <c r="R4"/>
  <c r="C38"/>
  <c r="E38"/>
  <c r="D38"/>
  <c r="F38"/>
  <c r="M53"/>
  <c r="R3"/>
  <c r="N99"/>
  <c r="R31"/>
  <c r="M21"/>
  <c r="D39"/>
  <c r="E39"/>
  <c r="F39"/>
  <c r="C39"/>
  <c r="D30"/>
  <c r="E30"/>
  <c r="F30"/>
  <c r="C30"/>
  <c r="D22"/>
  <c r="E22"/>
  <c r="C22"/>
  <c r="F22"/>
  <c r="R39"/>
  <c r="R36"/>
  <c r="R15"/>
  <c r="R30"/>
  <c r="M39"/>
  <c r="M84"/>
  <c r="M5"/>
  <c r="R79"/>
  <c r="E3"/>
  <c r="C3"/>
  <c r="F3"/>
  <c r="D3"/>
  <c r="B99"/>
  <c r="R48"/>
  <c r="R45"/>
  <c r="D64"/>
  <c r="C64"/>
  <c r="E64"/>
  <c r="F64"/>
  <c r="F63"/>
  <c r="C63"/>
  <c r="E63"/>
  <c r="D63"/>
  <c r="M83"/>
  <c r="R35"/>
  <c r="M47"/>
  <c r="M35"/>
  <c r="R20"/>
  <c r="D67"/>
  <c r="E67"/>
  <c r="C67"/>
  <c r="F67"/>
  <c r="E35"/>
  <c r="D35"/>
  <c r="F35"/>
  <c r="C35"/>
  <c r="D16"/>
  <c r="F16"/>
  <c r="E16"/>
  <c r="C16"/>
  <c r="M25"/>
  <c r="M59"/>
  <c r="M13"/>
  <c r="M10"/>
  <c r="M81"/>
  <c r="M42"/>
  <c r="R16"/>
  <c r="J99"/>
  <c r="D43"/>
  <c r="F43"/>
  <c r="E43"/>
  <c r="C43"/>
  <c r="M77"/>
  <c r="R12"/>
  <c r="D58"/>
  <c r="E58"/>
  <c r="F58"/>
  <c r="C58"/>
  <c r="M11"/>
  <c r="D5"/>
  <c r="C5"/>
  <c r="E5"/>
  <c r="F5"/>
  <c r="M74"/>
  <c r="R93"/>
  <c r="M89"/>
  <c r="M40"/>
  <c r="R14"/>
  <c r="D29"/>
  <c r="F29"/>
  <c r="E29"/>
  <c r="C29"/>
  <c r="D33"/>
  <c r="F33"/>
  <c r="C33"/>
  <c r="E33"/>
  <c r="R98"/>
  <c r="M60"/>
  <c r="F17"/>
  <c r="D17"/>
  <c r="C17"/>
  <c r="E17"/>
  <c r="R74"/>
  <c r="M56"/>
  <c r="R52"/>
  <c r="R40"/>
  <c r="P99"/>
  <c r="R5"/>
  <c r="R97"/>
  <c r="E96"/>
  <c r="D96"/>
  <c r="C96"/>
  <c r="F96"/>
  <c r="M71"/>
  <c r="R19"/>
  <c r="C85"/>
  <c r="D85"/>
  <c r="F85"/>
  <c r="E85"/>
  <c r="M32"/>
  <c r="R83"/>
  <c r="C25"/>
  <c r="E25"/>
  <c r="D25"/>
  <c r="F25"/>
  <c r="M20"/>
  <c r="M29"/>
  <c r="C94"/>
  <c r="D94"/>
  <c r="E94"/>
  <c r="F94"/>
  <c r="R81"/>
  <c r="R78"/>
  <c r="R9"/>
  <c r="M85"/>
  <c r="M67"/>
  <c r="R13"/>
  <c r="F15"/>
  <c r="E15"/>
  <c r="D15"/>
  <c r="C15"/>
  <c r="M34"/>
  <c r="M48"/>
  <c r="R17"/>
  <c r="C75"/>
  <c r="F75"/>
  <c r="D75"/>
  <c r="E75"/>
  <c r="M51"/>
  <c r="M6"/>
  <c r="M16"/>
  <c r="R43"/>
  <c r="M12"/>
  <c r="M75"/>
  <c r="O99"/>
  <c r="M41"/>
  <c r="M4"/>
  <c r="M72"/>
  <c r="R59"/>
  <c r="R26"/>
  <c r="M87"/>
  <c r="R67"/>
  <c r="M62"/>
  <c r="M23"/>
  <c r="R85"/>
  <c r="M30"/>
  <c r="M70"/>
  <c r="R18"/>
  <c r="R6"/>
  <c r="R75"/>
  <c r="M86"/>
  <c r="R90"/>
  <c r="F72"/>
  <c r="E72"/>
  <c r="D72"/>
  <c r="C72"/>
  <c r="F83"/>
  <c r="C83"/>
  <c r="E83"/>
  <c r="D83"/>
  <c r="M96"/>
  <c r="M98"/>
  <c r="M73"/>
  <c r="E95"/>
  <c r="C95"/>
  <c r="D95"/>
  <c r="F95"/>
  <c r="R72"/>
  <c r="Q99"/>
  <c r="R54"/>
  <c r="M18"/>
  <c r="E86"/>
  <c r="F86"/>
  <c r="C86"/>
  <c r="D86"/>
  <c r="R41"/>
  <c r="R63"/>
  <c r="M46"/>
  <c r="D61"/>
  <c r="F61"/>
  <c r="C61"/>
  <c r="E61"/>
  <c r="T26" i="73"/>
  <c r="D26" i="24"/>
  <c r="Q27" i="73"/>
  <c r="D27" i="26" s="1"/>
  <c r="R27" i="73"/>
  <c r="D27" i="29" s="1"/>
  <c r="S27" i="73"/>
  <c r="D27" i="28" s="1"/>
  <c r="P27" i="73"/>
  <c r="D27" i="24" s="1"/>
  <c r="F26" i="65"/>
  <c r="K25"/>
  <c r="D99" i="78" l="1"/>
  <c r="M99"/>
  <c r="C99"/>
  <c r="E99"/>
  <c r="F99"/>
  <c r="R99"/>
  <c r="T27" i="73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O5" i="54" l="1"/>
  <c r="DB67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I19"/>
  <c r="E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62"/>
  <c r="C62" i="40" s="1"/>
  <c r="BX62" i="54"/>
  <c r="DG66"/>
  <c r="DG70"/>
  <c r="BX70"/>
  <c r="DG81"/>
  <c r="C81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P44" i="54" l="1"/>
  <c r="DD95"/>
  <c r="CW16"/>
  <c r="CB26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<sst xmlns="http://schemas.openxmlformats.org/spreadsheetml/2006/main" count="9015" uniqueCount="577">
  <si>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</si>
  <si>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</si>
  <si>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</si>
  <si>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</si>
  <si>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</si>
  <si>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</si>
  <si>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</si>
  <si>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</si>
  <si>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</si>
  <si>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</si>
  <si>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</si>
  <si>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</si>
  <si>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</si>
  <si>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</si>
  <si>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</si>
  <si>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</si>
  <si>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</si>
  <si>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</si>
  <si>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</si>
  <si>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</si>
  <si>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</si>
  <si>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</si>
  <si>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</si>
  <si>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</si>
  <si>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</si>
  <si>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</si>
  <si>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</si>
  <si>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</si>
  <si>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</si>
  <si>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</si>
  <si>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</si>
  <si>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</si>
  <si>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</si>
  <si>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</si>
  <si>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</si>
  <si>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</si>
  <si>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</si>
  <si>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</si>
  <si>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</si>
  <si>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</si>
  <si>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</si>
  <si>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</si>
  <si>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</si>
  <si>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</si>
  <si>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</si>
  <si>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</si>
  <si>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</si>
  <si>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</si>
  <si>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</si>
  <si>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</si>
  <si>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</si>
  <si>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</si>
  <si>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</si>
  <si>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</si>
  <si>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</si>
  <si>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</si>
  <si>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</si>
  <si>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</si>
  <si>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</si>
  <si>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</si>
  <si>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</si>
  <si>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</si>
  <si>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</si>
  <si>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</si>
  <si>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</si>
  <si>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</si>
  <si>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</si>
  <si>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</si>
  <si>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</si>
  <si>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</si>
  <si>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</si>
  <si>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</si>
  <si>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</si>
  <si>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</si>
  <si>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</si>
  <si>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</si>
  <si>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</si>
  <si>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</si>
  <si>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</si>
  <si>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</si>
  <si>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</si>
  <si>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</si>
  <si>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</si>
  <si>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</si>
  <si>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</si>
  <si>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</si>
  <si>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</si>
  <si>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</si>
  <si>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</si>
  <si>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</si>
  <si>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</si>
  <si>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</si>
  <si>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</si>
  <si>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</si>
  <si>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</si>
  <si>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</si>
  <si>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</si>
  <si>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</si>
  <si>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</si>
  <si>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</si>
  <si>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</si>
  <si>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</si>
  <si>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</si>
  <si>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</si>
  <si>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</si>
  <si>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</si>
  <si>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</si>
  <si>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</si>
  <si>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</si>
  <si>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</si>
  <si>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</si>
  <si>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</si>
  <si>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</si>
  <si>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</si>
  <si>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</si>
  <si>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</si>
  <si>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</si>
  <si>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</si>
  <si>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</si>
  <si>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</si>
  <si>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</si>
  <si>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</si>
  <si>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</si>
  <si>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</si>
  <si>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</si>
  <si>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</si>
  <si>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</si>
  <si>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</si>
  <si>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</si>
  <si>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</si>
  <si>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</si>
  <si>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</si>
  <si>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</si>
  <si>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</si>
  <si>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</si>
  <si>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</si>
  <si>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</si>
  <si>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</si>
  <si>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</si>
  <si>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</si>
  <si>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</si>
  <si>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</si>
  <si>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</si>
  <si>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</si>
  <si>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</si>
  <si>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</si>
  <si>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</si>
  <si>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</si>
  <si>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</si>
  <si>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</si>
  <si>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</si>
  <si>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</si>
  <si>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</si>
  <si>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</si>
  <si>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</si>
  <si>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</si>
  <si>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</si>
  <si>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</si>
  <si>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</si>
  <si>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</si>
  <si>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</si>
  <si>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</si>
  <si>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</si>
  <si>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</si>
  <si>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</si>
  <si>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</si>
  <si>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</si>
  <si>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</si>
  <si>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</si>
  <si>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</si>
  <si>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</si>
  <si>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</si>
  <si>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</si>
  <si>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</si>
  <si>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</si>
  <si>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</si>
  <si>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</si>
  <si>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</si>
  <si>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</si>
  <si>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</si>
  <si>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</si>
  <si>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</si>
  <si>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</si>
  <si>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</si>
  <si>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</si>
  <si>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</si>
  <si>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</si>
  <si>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</si>
  <si>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</si>
  <si>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</si>
  <si>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</si>
  <si>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</si>
  <si>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</si>
  <si>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</si>
  <si>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</si>
  <si>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</si>
  <si>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</si>
  <si>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</si>
  <si>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</si>
  <si>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</si>
  <si>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</si>
  <si>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</si>
  <si>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</si>
  <si>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</si>
  <si>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</si>
  <si>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</si>
  <si>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</si>
  <si>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</si>
  <si>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</si>
  <si>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</si>
  <si>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</si>
  <si>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</si>
  <si>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</si>
  <si>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</si>
  <si>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</si>
  <si>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</si>
  <si>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</si>
  <si>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</si>
  <si>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</si>
  <si>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</si>
  <si>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</si>
  <si>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</si>
  <si>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</si>
  <si>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</si>
  <si>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</si>
  <si>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</si>
  <si>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</si>
  <si>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</si>
  <si>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</si>
  <si>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</si>
  <si>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</si>
  <si>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</si>
  <si>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</si>
  <si>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</si>
  <si>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</si>
  <si>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</si>
  <si>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</si>
  <si>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</si>
  <si>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</si>
  <si>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</si>
  <si>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</si>
  <si>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</si>
  <si>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</si>
  <si>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</si>
  <si>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</si>
  <si>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</si>
  <si>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</si>
  <si>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</si>
  <si>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</si>
  <si>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</si>
  <si>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</si>
  <si>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</si>
  <si>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</si>
  <si>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</si>
  <si>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</si>
  <si>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</si>
  <si>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</si>
  <si>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</si>
  <si>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</si>
  <si>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</si>
  <si>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</si>
  <si>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</si>
  <si>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</si>
  <si>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</si>
  <si>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</si>
  <si>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</si>
  <si>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</si>
  <si>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</si>
  <si>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</si>
  <si>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</si>
  <si>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</si>
  <si>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</si>
  <si>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</si>
  <si>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</si>
  <si>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</si>
  <si>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</si>
  <si>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</si>
  <si>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</si>
  <si>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</si>
  <si>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</si>
  <si>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</si>
  <si>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</si>
  <si>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</si>
  <si>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</si>
  <si>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</si>
  <si>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</si>
  <si>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</si>
  <si>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</si>
  <si>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</si>
  <si>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</si>
  <si>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</si>
  <si>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</si>
  <si>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</si>
  <si>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</si>
  <si>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</si>
  <si>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</si>
  <si>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</si>
  <si>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</si>
  <si>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</si>
  <si>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</si>
  <si>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</si>
  <si>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</si>
  <si>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</si>
  <si>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</si>
  <si>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</si>
  <si>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</si>
  <si>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</si>
  <si>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</si>
  <si>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</si>
  <si>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</si>
  <si>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</si>
  <si>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</si>
  <si>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</si>
  <si>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</si>
  <si>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</si>
  <si>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</si>
  <si>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</si>
  <si>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</si>
  <si>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</si>
  <si>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</si>
  <si>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</si>
  <si>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</si>
  <si>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</si>
  <si>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</si>
  <si>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</si>
  <si>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</si>
  <si>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</si>
  <si>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</si>
  <si>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</si>
  <si>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</si>
  <si>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</si>
  <si>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</si>
  <si>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</si>
  <si>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</si>
  <si>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</si>
  <si>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</si>
  <si>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</si>
  <si>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</si>
  <si>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</si>
  <si>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</si>
  <si>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</si>
  <si>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</si>
  <si>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</si>
  <si>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</si>
  <si>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</si>
  <si>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</si>
  <si>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</si>
  <si>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</si>
  <si>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</si>
  <si>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</si>
  <si>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</si>
  <si>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</si>
  <si>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</si>
  <si>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</si>
  <si>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</si>
  <si>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</si>
  <si>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</si>
  <si>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</si>
  <si>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</si>
  <si>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</si>
  <si>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</si>
  <si>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</si>
  <si>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</si>
  <si>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</si>
  <si>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</si>
  <si>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</si>
  <si>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</si>
  <si>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</si>
  <si>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</si>
  <si>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</si>
  <si>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</si>
  <si>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</si>
  <si>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</si>
  <si>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</si>
  <si>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</si>
  <si>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</si>
  <si>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</si>
  <si>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</si>
  <si>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</si>
  <si>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</si>
  <si>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</si>
  <si>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</si>
  <si>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</si>
  <si>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</si>
  <si>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</si>
  <si>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</si>
  <si>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</si>
  <si>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</si>
  <si>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</si>
  <si>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</si>
  <si>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</si>
  <si>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</si>
  <si>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</si>
  <si>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</si>
  <si>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</si>
  <si>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</si>
  <si>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</si>
  <si>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</si>
  <si>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</si>
  <si>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</si>
  <si>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</si>
  <si>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</si>
  <si>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</si>
  <si>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</si>
  <si>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</si>
  <si>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</si>
  <si>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</si>
  <si>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</si>
  <si>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</si>
  <si>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</si>
  <si>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</si>
  <si>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</si>
  <si>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</si>
  <si>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</si>
  <si>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</si>
  <si>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</si>
  <si>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</si>
  <si>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</si>
  <si>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</si>
  <si>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</si>
  <si>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</si>
  <si>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</si>
  <si>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</si>
  <si>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</si>
  <si>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</si>
  <si>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</si>
  <si>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</si>
  <si>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</si>
  <si>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</si>
  <si>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</si>
  <si>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</si>
  <si>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</si>
  <si>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</si>
  <si>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</si>
  <si>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</si>
  <si>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</si>
  <si>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</si>
  <si>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</si>
  <si>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</si>
  <si>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</si>
  <si>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</si>
  <si>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</si>
  <si>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</si>
  <si>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</si>
  <si>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</si>
  <si>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</si>
  <si>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</si>
  <si>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</si>
  <si>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</si>
  <si>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</si>
  <si>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</si>
  <si>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</si>
  <si>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</si>
  <si>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</si>
  <si>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</si>
  <si>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</si>
  <si>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</si>
  <si>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</si>
  <si>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</si>
  <si>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</si>
  <si>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</si>
  <si>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</si>
  <si>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</si>
  <si>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</si>
  <si>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</si>
  <si>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</si>
  <si>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</si>
  <si>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</si>
  <si>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</si>
  <si>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</si>
  <si>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</si>
  <si>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</si>
  <si>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</si>
  <si>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</si>
  <si>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</si>
  <si>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</si>
  <si>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</si>
  <si>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</si>
  <si>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</si>
  <si>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</si>
  <si>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</si>
  <si>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</si>
  <si>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</si>
  <si>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</si>
  <si>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</si>
  <si>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</si>
  <si>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</si>
  <si>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</si>
  <si>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</si>
  <si>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</si>
  <si>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</si>
  <si>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</si>
  <si>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</si>
  <si>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</si>
  <si>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</si>
  <si>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</si>
  <si>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</si>
  <si>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</si>
  <si>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</si>
  <si>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</si>
  <si>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</si>
  <si>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</si>
  <si>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</si>
  <si>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</si>
  <si>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</si>
  <si>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</si>
  <si>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</si>
  <si>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</si>
  <si>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</si>
  <si>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</si>
  <si>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</si>
  <si>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</si>
  <si>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</si>
  <si>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</si>
  <si>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</si>
  <si>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</si>
  <si>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</si>
  <si>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</si>
  <si>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</si>
  <si>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</si>
  <si>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</si>
  <si>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</si>
  <si>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</si>
  <si>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</si>
  <si>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</si>
  <si>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</si>
  <si>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</si>
  <si>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</si>
  <si>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68IS2024/01/27</t>
  </si>
  <si>
    <t>NSLKSLWPRTY</t>
  </si>
  <si>
    <t>NR/2024/18434/C</t>
  </si>
  <si>
    <t>HP</t>
  </si>
  <si>
    <t>NR/2023/18183/A/3652</t>
  </si>
  <si>
    <t>ITCWIND</t>
  </si>
  <si>
    <t>NR/2023/18074/A/3494</t>
  </si>
  <si>
    <t>MSPIL</t>
  </si>
  <si>
    <t>NR/2024/18285/A/3641</t>
  </si>
  <si>
    <t>BCMLB001</t>
  </si>
  <si>
    <t>NR/2024/18432/C</t>
  </si>
  <si>
    <t>SNJSUGARLTDAP</t>
  </si>
  <si>
    <t>NR/2023/18204/A/3513</t>
  </si>
  <si>
    <t>NR/2024/18331/A/3654</t>
  </si>
  <si>
    <t>GOA_Beneficiary</t>
  </si>
  <si>
    <t>WR/2023/20937/A/3648</t>
  </si>
  <si>
    <t>WR/2023/20914/A/3639</t>
  </si>
  <si>
    <t>SOLAPUR_SOLAR</t>
  </si>
  <si>
    <t>NR/2024/18427/C</t>
  </si>
  <si>
    <t>SCLTPS</t>
  </si>
  <si>
    <t>NR/27012024/27012024/HPX-TAMCTG-260124-05930</t>
  </si>
  <si>
    <t>NSPLN MP</t>
  </si>
  <si>
    <t xml:space="preserve">NR/01012024/31012024/HPX-GTAMLDCRA-141223-05424 </t>
  </si>
  <si>
    <t>B_S_ISPAT_MH</t>
  </si>
  <si>
    <t xml:space="preserve">NR/01012024/31012024/HPX-TAMLDCRA-141223-05419 </t>
  </si>
  <si>
    <t>NR/01012024/31012024/HP-26</t>
  </si>
  <si>
    <t>BCMLUH</t>
  </si>
  <si>
    <t>NR/20122023/29022024/IEX_LDC_231218_00502</t>
  </si>
  <si>
    <t>SDKSM</t>
  </si>
  <si>
    <t xml:space="preserve">NR/01012024/31012024/HPX-GTAMLDCRA-141223-05423 </t>
  </si>
  <si>
    <t>CHANJUII</t>
  </si>
  <si>
    <t>NR/01012024/31032024/ ChanjuII</t>
  </si>
  <si>
    <t>NR/01012024/31012024/HP-28</t>
  </si>
  <si>
    <t>NR/01012024/31012024/HP-27</t>
  </si>
  <si>
    <t>SKS Raigarh</t>
  </si>
  <si>
    <t>NR/06012024/31012024/NVVN/OA/16855</t>
  </si>
  <si>
    <t>NR/20122023/29022024/IEX_LDC_231218_00501</t>
  </si>
  <si>
    <t>UTTARAKHAND</t>
  </si>
  <si>
    <t>NR/01012024/31012024/5412UPCL/CE(Comm)/SE/Banking dt. 17.11.2023</t>
  </si>
  <si>
    <t>RKM_POWER</t>
  </si>
  <si>
    <t>NR/27012024/27012024/IEX_240126-06199</t>
  </si>
  <si>
    <t>RAJASTHAN</t>
  </si>
  <si>
    <t>NR/01012024/31012024/52</t>
  </si>
  <si>
    <t>RSRPL_BKN</t>
  </si>
  <si>
    <t>NR/05012024/31012024/SJVN050124NR1342</t>
  </si>
  <si>
    <t xml:space="preserve">NR/05012024/31012024/SJVN050124NR1341 </t>
  </si>
  <si>
    <t>SBSRPC11PL_BKN</t>
  </si>
  <si>
    <t>NR/01102023/02012046/L_NR_2021_17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</si>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</sst>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27" borderId="0" xfId="0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270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270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270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270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270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270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270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270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270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270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270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270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270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270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270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270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270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270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270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270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270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270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270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270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270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270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270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270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270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270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270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270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270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270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270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270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270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270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270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270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270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270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270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270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270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270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155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155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155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155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155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155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155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155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155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155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155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155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155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155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155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155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155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155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155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155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155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155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155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155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155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155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155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155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155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155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155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155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155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155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155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155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155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155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155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155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155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155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155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155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155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155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155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155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155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155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590</v>
          </cell>
          <cell r="G5">
            <v>30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590</v>
          </cell>
          <cell r="G6">
            <v>30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590</v>
          </cell>
          <cell r="G7">
            <v>30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30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590</v>
          </cell>
          <cell r="G8">
            <v>30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30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590</v>
          </cell>
          <cell r="G9">
            <v>30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590</v>
          </cell>
          <cell r="G10">
            <v>30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590</v>
          </cell>
          <cell r="G11">
            <v>30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590</v>
          </cell>
          <cell r="G12">
            <v>30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590</v>
          </cell>
          <cell r="G13">
            <v>30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590</v>
          </cell>
          <cell r="G14">
            <v>30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30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590</v>
          </cell>
          <cell r="G15">
            <v>30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30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590</v>
          </cell>
          <cell r="G16">
            <v>30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30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590</v>
          </cell>
          <cell r="G17">
            <v>30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590</v>
          </cell>
          <cell r="G18">
            <v>30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30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590</v>
          </cell>
          <cell r="G19">
            <v>30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590</v>
          </cell>
          <cell r="G20">
            <v>30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620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80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620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80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620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620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620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620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620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620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620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620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620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620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620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620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620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620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620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200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620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200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620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200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620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200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620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200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620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200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620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620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620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620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620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620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620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620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620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620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620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620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620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175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620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170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620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167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620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164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620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198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620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219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620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215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620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207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620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241.24199999999999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620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241.24199999999999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620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241.24199999999999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620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230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620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220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620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200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620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620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620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620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620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620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620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620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620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620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45318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275</v>
      </c>
    </row>
    <row r="9" spans="1:3">
      <c r="A9" s="46" t="s">
        <v>447</v>
      </c>
      <c r="B9" s="200">
        <v>45318.980902777781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45318</v>
      </c>
      <c r="B1" s="212" t="s">
        <v>434</v>
      </c>
      <c r="C1" s="208"/>
      <c r="D1" s="210" t="s">
        <v>293</v>
      </c>
      <c r="E1" s="210"/>
      <c r="F1" s="210"/>
      <c r="G1" s="210"/>
      <c r="H1" s="211"/>
      <c r="I1" s="213" t="s">
        <v>435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23.5</v>
      </c>
      <c r="C3" s="197">
        <v>23.5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9.8041999999999998</v>
      </c>
      <c r="J3" s="21">
        <f>C3*E3/100</f>
        <v>5.4825499999999998</v>
      </c>
      <c r="K3" s="21">
        <f>C3*F3/100</f>
        <v>7.0711500000000003</v>
      </c>
      <c r="L3" s="21">
        <f>C3*G3/100</f>
        <v>1.1421000000000001</v>
      </c>
      <c r="M3" s="156">
        <f>SUM(I3:L3)</f>
        <v>23.5</v>
      </c>
      <c r="N3" s="22"/>
      <c r="P3" s="37">
        <f t="shared" ref="P3:P34" si="1">I3</f>
        <v>9.8041999999999998</v>
      </c>
      <c r="Q3" s="37">
        <f t="shared" ref="Q3:Q34" si="2">J3</f>
        <v>5.4825499999999998</v>
      </c>
      <c r="R3" s="37">
        <f t="shared" ref="R3:R34" si="3">K3</f>
        <v>7.0711500000000003</v>
      </c>
      <c r="S3" s="37">
        <f t="shared" ref="S3:S34" si="4">L3</f>
        <v>1.1421000000000001</v>
      </c>
      <c r="T3" s="37">
        <f>SUM(P3:S3)</f>
        <v>23.5</v>
      </c>
    </row>
    <row r="4" spans="1:20">
      <c r="A4" s="8" t="s">
        <v>46</v>
      </c>
      <c r="B4" s="197">
        <v>23.5</v>
      </c>
      <c r="C4" s="197">
        <v>23.5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9.8041999999999998</v>
      </c>
      <c r="J4" s="21">
        <f t="shared" ref="J4:J67" si="6">C4*E4/100</f>
        <v>5.4825499999999998</v>
      </c>
      <c r="K4" s="21">
        <f t="shared" ref="K4:K67" si="7">C4*F4/100</f>
        <v>7.0711500000000003</v>
      </c>
      <c r="L4" s="21">
        <f t="shared" ref="L4:L67" si="8">C4*G4/100</f>
        <v>1.1421000000000001</v>
      </c>
      <c r="M4" s="157">
        <f t="shared" ref="M4:M67" si="9">SUM(I4:L4)</f>
        <v>23.5</v>
      </c>
      <c r="N4" s="22"/>
      <c r="P4" s="37">
        <f t="shared" si="1"/>
        <v>9.8041999999999998</v>
      </c>
      <c r="Q4" s="37">
        <f t="shared" si="2"/>
        <v>5.4825499999999998</v>
      </c>
      <c r="R4" s="37">
        <f t="shared" si="3"/>
        <v>7.0711500000000003</v>
      </c>
      <c r="S4" s="37">
        <f t="shared" si="4"/>
        <v>1.1421000000000001</v>
      </c>
      <c r="T4" s="37">
        <f t="shared" ref="T4:T67" si="10">SUM(P4:S4)</f>
        <v>23.5</v>
      </c>
    </row>
    <row r="5" spans="1:20">
      <c r="A5" s="8" t="s">
        <v>47</v>
      </c>
      <c r="B5" s="197">
        <v>23.5</v>
      </c>
      <c r="C5" s="197">
        <v>23.5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9.8041999999999998</v>
      </c>
      <c r="J5" s="21">
        <f t="shared" si="6"/>
        <v>5.4825499999999998</v>
      </c>
      <c r="K5" s="21">
        <f t="shared" si="7"/>
        <v>7.0711500000000003</v>
      </c>
      <c r="L5" s="21">
        <f t="shared" si="8"/>
        <v>1.1421000000000001</v>
      </c>
      <c r="M5" s="157">
        <f t="shared" si="9"/>
        <v>23.5</v>
      </c>
      <c r="N5" s="22"/>
      <c r="P5" s="37">
        <f t="shared" si="1"/>
        <v>9.8041999999999998</v>
      </c>
      <c r="Q5" s="37">
        <f t="shared" si="2"/>
        <v>5.4825499999999998</v>
      </c>
      <c r="R5" s="37">
        <f t="shared" si="3"/>
        <v>7.0711500000000003</v>
      </c>
      <c r="S5" s="37">
        <f t="shared" si="4"/>
        <v>1.1421000000000001</v>
      </c>
      <c r="T5" s="37">
        <f t="shared" si="10"/>
        <v>23.5</v>
      </c>
    </row>
    <row r="6" spans="1:20">
      <c r="A6" s="8" t="s">
        <v>48</v>
      </c>
      <c r="B6" s="197">
        <v>23.5</v>
      </c>
      <c r="C6" s="197">
        <v>23.5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9.8041999999999998</v>
      </c>
      <c r="J6" s="21">
        <f t="shared" si="6"/>
        <v>5.4825499999999998</v>
      </c>
      <c r="K6" s="21">
        <f t="shared" si="7"/>
        <v>7.0711500000000003</v>
      </c>
      <c r="L6" s="21">
        <f t="shared" si="8"/>
        <v>1.1421000000000001</v>
      </c>
      <c r="M6" s="157">
        <f t="shared" si="9"/>
        <v>23.5</v>
      </c>
      <c r="N6" s="22"/>
      <c r="P6" s="37">
        <f t="shared" si="1"/>
        <v>9.8041999999999998</v>
      </c>
      <c r="Q6" s="37">
        <f t="shared" si="2"/>
        <v>5.4825499999999998</v>
      </c>
      <c r="R6" s="37">
        <f t="shared" si="3"/>
        <v>7.0711500000000003</v>
      </c>
      <c r="S6" s="37">
        <f t="shared" si="4"/>
        <v>1.1421000000000001</v>
      </c>
      <c r="T6" s="37">
        <f t="shared" si="10"/>
        <v>23.5</v>
      </c>
    </row>
    <row r="7" spans="1:20">
      <c r="A7" s="8" t="s">
        <v>49</v>
      </c>
      <c r="B7" s="197">
        <v>23.5</v>
      </c>
      <c r="C7" s="197">
        <v>23.5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9.8041999999999998</v>
      </c>
      <c r="J7" s="21">
        <f t="shared" si="6"/>
        <v>5.4825499999999998</v>
      </c>
      <c r="K7" s="21">
        <f t="shared" si="7"/>
        <v>7.0711500000000003</v>
      </c>
      <c r="L7" s="21">
        <f t="shared" si="8"/>
        <v>1.1421000000000001</v>
      </c>
      <c r="M7" s="157">
        <f t="shared" si="9"/>
        <v>23.5</v>
      </c>
      <c r="N7" s="22"/>
      <c r="P7" s="37">
        <f t="shared" si="1"/>
        <v>9.8041999999999998</v>
      </c>
      <c r="Q7" s="37">
        <f t="shared" si="2"/>
        <v>5.4825499999999998</v>
      </c>
      <c r="R7" s="37">
        <f t="shared" si="3"/>
        <v>7.0711500000000003</v>
      </c>
      <c r="S7" s="37">
        <f t="shared" si="4"/>
        <v>1.1421000000000001</v>
      </c>
      <c r="T7" s="37">
        <f t="shared" si="10"/>
        <v>23.5</v>
      </c>
    </row>
    <row r="8" spans="1:20">
      <c r="A8" s="8" t="s">
        <v>50</v>
      </c>
      <c r="B8" s="197">
        <v>23.5</v>
      </c>
      <c r="C8" s="197">
        <v>23.5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9.8041999999999998</v>
      </c>
      <c r="J8" s="21">
        <f t="shared" si="6"/>
        <v>5.4825499999999998</v>
      </c>
      <c r="K8" s="21">
        <f t="shared" si="7"/>
        <v>7.0711500000000003</v>
      </c>
      <c r="L8" s="21">
        <f t="shared" si="8"/>
        <v>1.1421000000000001</v>
      </c>
      <c r="M8" s="157">
        <f t="shared" si="9"/>
        <v>23.5</v>
      </c>
      <c r="N8" s="22"/>
      <c r="P8" s="37">
        <f t="shared" si="1"/>
        <v>9.8041999999999998</v>
      </c>
      <c r="Q8" s="37">
        <f t="shared" si="2"/>
        <v>5.4825499999999998</v>
      </c>
      <c r="R8" s="37">
        <f t="shared" si="3"/>
        <v>7.0711500000000003</v>
      </c>
      <c r="S8" s="37">
        <f t="shared" si="4"/>
        <v>1.1421000000000001</v>
      </c>
      <c r="T8" s="37">
        <f t="shared" si="10"/>
        <v>23.5</v>
      </c>
    </row>
    <row r="9" spans="1:20">
      <c r="A9" s="8" t="s">
        <v>51</v>
      </c>
      <c r="B9" s="197">
        <v>23.5</v>
      </c>
      <c r="C9" s="197">
        <v>23.5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9.8041999999999998</v>
      </c>
      <c r="J9" s="21">
        <f t="shared" si="6"/>
        <v>5.4825499999999998</v>
      </c>
      <c r="K9" s="21">
        <f t="shared" si="7"/>
        <v>7.0711500000000003</v>
      </c>
      <c r="L9" s="21">
        <f t="shared" si="8"/>
        <v>1.1421000000000001</v>
      </c>
      <c r="M9" s="157">
        <f t="shared" si="9"/>
        <v>23.5</v>
      </c>
      <c r="N9" s="22"/>
      <c r="P9" s="37">
        <f t="shared" si="1"/>
        <v>9.8041999999999998</v>
      </c>
      <c r="Q9" s="37">
        <f t="shared" si="2"/>
        <v>5.4825499999999998</v>
      </c>
      <c r="R9" s="37">
        <f t="shared" si="3"/>
        <v>7.0711500000000003</v>
      </c>
      <c r="S9" s="37">
        <f t="shared" si="4"/>
        <v>1.1421000000000001</v>
      </c>
      <c r="T9" s="37">
        <f t="shared" si="10"/>
        <v>23.5</v>
      </c>
    </row>
    <row r="10" spans="1:20">
      <c r="A10" s="8" t="s">
        <v>52</v>
      </c>
      <c r="B10" s="197">
        <v>23.5</v>
      </c>
      <c r="C10" s="197">
        <v>23.5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9.8041999999999998</v>
      </c>
      <c r="J10" s="21">
        <f t="shared" si="6"/>
        <v>5.4825499999999998</v>
      </c>
      <c r="K10" s="21">
        <f t="shared" si="7"/>
        <v>7.0711500000000003</v>
      </c>
      <c r="L10" s="21">
        <f t="shared" si="8"/>
        <v>1.1421000000000001</v>
      </c>
      <c r="M10" s="157">
        <f t="shared" si="9"/>
        <v>23.5</v>
      </c>
      <c r="N10" s="22"/>
      <c r="P10" s="37">
        <f t="shared" si="1"/>
        <v>9.8041999999999998</v>
      </c>
      <c r="Q10" s="37">
        <f t="shared" si="2"/>
        <v>5.4825499999999998</v>
      </c>
      <c r="R10" s="37">
        <f t="shared" si="3"/>
        <v>7.0711500000000003</v>
      </c>
      <c r="S10" s="37">
        <f t="shared" si="4"/>
        <v>1.1421000000000001</v>
      </c>
      <c r="T10" s="37">
        <f t="shared" si="10"/>
        <v>23.5</v>
      </c>
    </row>
    <row r="11" spans="1:20">
      <c r="A11" s="8" t="s">
        <v>53</v>
      </c>
      <c r="B11" s="197">
        <v>23.5</v>
      </c>
      <c r="C11" s="197">
        <v>23.5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9.8041999999999998</v>
      </c>
      <c r="J11" s="21">
        <f t="shared" si="6"/>
        <v>5.4825499999999998</v>
      </c>
      <c r="K11" s="21">
        <f t="shared" si="7"/>
        <v>7.0711500000000003</v>
      </c>
      <c r="L11" s="21">
        <f t="shared" si="8"/>
        <v>1.1421000000000001</v>
      </c>
      <c r="M11" s="157">
        <f t="shared" si="9"/>
        <v>23.5</v>
      </c>
      <c r="N11" s="22"/>
      <c r="P11" s="37">
        <f t="shared" si="1"/>
        <v>9.8041999999999998</v>
      </c>
      <c r="Q11" s="37">
        <f t="shared" si="2"/>
        <v>5.4825499999999998</v>
      </c>
      <c r="R11" s="37">
        <f t="shared" si="3"/>
        <v>7.0711500000000003</v>
      </c>
      <c r="S11" s="37">
        <f t="shared" si="4"/>
        <v>1.1421000000000001</v>
      </c>
      <c r="T11" s="37">
        <f t="shared" si="10"/>
        <v>23.5</v>
      </c>
    </row>
    <row r="12" spans="1:20">
      <c r="A12" s="8" t="s">
        <v>54</v>
      </c>
      <c r="B12" s="197">
        <v>23.5</v>
      </c>
      <c r="C12" s="197">
        <v>23.5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9.8041999999999998</v>
      </c>
      <c r="J12" s="21">
        <f t="shared" si="6"/>
        <v>5.4825499999999998</v>
      </c>
      <c r="K12" s="21">
        <f t="shared" si="7"/>
        <v>7.0711500000000003</v>
      </c>
      <c r="L12" s="21">
        <f t="shared" si="8"/>
        <v>1.1421000000000001</v>
      </c>
      <c r="M12" s="157">
        <f t="shared" si="9"/>
        <v>23.5</v>
      </c>
      <c r="N12" s="22"/>
      <c r="P12" s="37">
        <f t="shared" si="1"/>
        <v>9.8041999999999998</v>
      </c>
      <c r="Q12" s="37">
        <f t="shared" si="2"/>
        <v>5.4825499999999998</v>
      </c>
      <c r="R12" s="37">
        <f t="shared" si="3"/>
        <v>7.0711500000000003</v>
      </c>
      <c r="S12" s="37">
        <f t="shared" si="4"/>
        <v>1.1421000000000001</v>
      </c>
      <c r="T12" s="37">
        <f t="shared" si="10"/>
        <v>23.5</v>
      </c>
    </row>
    <row r="13" spans="1:20">
      <c r="A13" s="8" t="s">
        <v>55</v>
      </c>
      <c r="B13" s="197">
        <v>23.5</v>
      </c>
      <c r="C13" s="197">
        <v>23.5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9.8041999999999998</v>
      </c>
      <c r="J13" s="21">
        <f t="shared" si="6"/>
        <v>5.4825499999999998</v>
      </c>
      <c r="K13" s="21">
        <f t="shared" si="7"/>
        <v>7.0711500000000003</v>
      </c>
      <c r="L13" s="21">
        <f t="shared" si="8"/>
        <v>1.1421000000000001</v>
      </c>
      <c r="M13" s="157">
        <f t="shared" si="9"/>
        <v>23.5</v>
      </c>
      <c r="N13" s="22"/>
      <c r="P13" s="37">
        <f t="shared" si="1"/>
        <v>9.8041999999999998</v>
      </c>
      <c r="Q13" s="37">
        <f t="shared" si="2"/>
        <v>5.4825499999999998</v>
      </c>
      <c r="R13" s="37">
        <f t="shared" si="3"/>
        <v>7.0711500000000003</v>
      </c>
      <c r="S13" s="37">
        <f t="shared" si="4"/>
        <v>1.1421000000000001</v>
      </c>
      <c r="T13" s="37">
        <f t="shared" si="10"/>
        <v>23.5</v>
      </c>
    </row>
    <row r="14" spans="1:20">
      <c r="A14" s="8" t="s">
        <v>56</v>
      </c>
      <c r="B14" s="197">
        <v>23.5</v>
      </c>
      <c r="C14" s="197">
        <v>23.5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9.8041999999999998</v>
      </c>
      <c r="J14" s="21">
        <f t="shared" si="6"/>
        <v>5.4825499999999998</v>
      </c>
      <c r="K14" s="21">
        <f t="shared" si="7"/>
        <v>7.0711500000000003</v>
      </c>
      <c r="L14" s="21">
        <f t="shared" si="8"/>
        <v>1.1421000000000001</v>
      </c>
      <c r="M14" s="157">
        <f t="shared" si="9"/>
        <v>23.5</v>
      </c>
      <c r="N14" s="22"/>
      <c r="P14" s="37">
        <f t="shared" si="1"/>
        <v>9.8041999999999998</v>
      </c>
      <c r="Q14" s="37">
        <f t="shared" si="2"/>
        <v>5.4825499999999998</v>
      </c>
      <c r="R14" s="37">
        <f t="shared" si="3"/>
        <v>7.0711500000000003</v>
      </c>
      <c r="S14" s="37">
        <f t="shared" si="4"/>
        <v>1.1421000000000001</v>
      </c>
      <c r="T14" s="37">
        <f t="shared" si="10"/>
        <v>23.5</v>
      </c>
    </row>
    <row r="15" spans="1:20">
      <c r="A15" s="8" t="s">
        <v>57</v>
      </c>
      <c r="B15" s="197">
        <v>23.5</v>
      </c>
      <c r="C15" s="197">
        <v>23.5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9.8041999999999998</v>
      </c>
      <c r="J15" s="21">
        <f t="shared" si="6"/>
        <v>5.4825499999999998</v>
      </c>
      <c r="K15" s="21">
        <f t="shared" si="7"/>
        <v>7.0711500000000003</v>
      </c>
      <c r="L15" s="21">
        <f t="shared" si="8"/>
        <v>1.1421000000000001</v>
      </c>
      <c r="M15" s="157">
        <f t="shared" si="9"/>
        <v>23.5</v>
      </c>
      <c r="N15" s="22"/>
      <c r="P15" s="37">
        <f t="shared" si="1"/>
        <v>9.8041999999999998</v>
      </c>
      <c r="Q15" s="37">
        <f t="shared" si="2"/>
        <v>5.4825499999999998</v>
      </c>
      <c r="R15" s="37">
        <f t="shared" si="3"/>
        <v>7.0711500000000003</v>
      </c>
      <c r="S15" s="37">
        <f t="shared" si="4"/>
        <v>1.1421000000000001</v>
      </c>
      <c r="T15" s="37">
        <f t="shared" si="10"/>
        <v>23.5</v>
      </c>
    </row>
    <row r="16" spans="1:20">
      <c r="A16" s="8" t="s">
        <v>58</v>
      </c>
      <c r="B16" s="197">
        <v>23.5</v>
      </c>
      <c r="C16" s="197">
        <v>23.5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9.8041999999999998</v>
      </c>
      <c r="J16" s="21">
        <f t="shared" si="6"/>
        <v>5.4825499999999998</v>
      </c>
      <c r="K16" s="21">
        <f t="shared" si="7"/>
        <v>7.0711500000000003</v>
      </c>
      <c r="L16" s="21">
        <f t="shared" si="8"/>
        <v>1.1421000000000001</v>
      </c>
      <c r="M16" s="157">
        <f t="shared" si="9"/>
        <v>23.5</v>
      </c>
      <c r="N16" s="22"/>
      <c r="P16" s="37">
        <f t="shared" si="1"/>
        <v>9.8041999999999998</v>
      </c>
      <c r="Q16" s="37">
        <f t="shared" si="2"/>
        <v>5.4825499999999998</v>
      </c>
      <c r="R16" s="37">
        <f t="shared" si="3"/>
        <v>7.0711500000000003</v>
      </c>
      <c r="S16" s="37">
        <f t="shared" si="4"/>
        <v>1.1421000000000001</v>
      </c>
      <c r="T16" s="37">
        <f t="shared" si="10"/>
        <v>23.5</v>
      </c>
    </row>
    <row r="17" spans="1:20">
      <c r="A17" s="8" t="s">
        <v>59</v>
      </c>
      <c r="B17" s="197">
        <v>23.5</v>
      </c>
      <c r="C17" s="197">
        <v>23.5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9.8041999999999998</v>
      </c>
      <c r="J17" s="21">
        <f t="shared" si="6"/>
        <v>5.4825499999999998</v>
      </c>
      <c r="K17" s="21">
        <f t="shared" si="7"/>
        <v>7.0711500000000003</v>
      </c>
      <c r="L17" s="21">
        <f t="shared" si="8"/>
        <v>1.1421000000000001</v>
      </c>
      <c r="M17" s="157">
        <f t="shared" si="9"/>
        <v>23.5</v>
      </c>
      <c r="N17" s="22"/>
      <c r="P17" s="37">
        <f t="shared" si="1"/>
        <v>9.8041999999999998</v>
      </c>
      <c r="Q17" s="37">
        <f t="shared" si="2"/>
        <v>5.4825499999999998</v>
      </c>
      <c r="R17" s="37">
        <f t="shared" si="3"/>
        <v>7.0711500000000003</v>
      </c>
      <c r="S17" s="37">
        <f t="shared" si="4"/>
        <v>1.1421000000000001</v>
      </c>
      <c r="T17" s="37">
        <f t="shared" si="10"/>
        <v>23.5</v>
      </c>
    </row>
    <row r="18" spans="1:20">
      <c r="A18" s="8" t="s">
        <v>60</v>
      </c>
      <c r="B18" s="197">
        <v>23.5</v>
      </c>
      <c r="C18" s="197">
        <v>23.5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9.8041999999999998</v>
      </c>
      <c r="J18" s="21">
        <f t="shared" si="6"/>
        <v>5.4825499999999998</v>
      </c>
      <c r="K18" s="21">
        <f t="shared" si="7"/>
        <v>7.0711500000000003</v>
      </c>
      <c r="L18" s="21">
        <f t="shared" si="8"/>
        <v>1.1421000000000001</v>
      </c>
      <c r="M18" s="157">
        <f t="shared" si="9"/>
        <v>23.5</v>
      </c>
      <c r="N18" s="22"/>
      <c r="P18" s="37">
        <f t="shared" si="1"/>
        <v>9.8041999999999998</v>
      </c>
      <c r="Q18" s="37">
        <f t="shared" si="2"/>
        <v>5.4825499999999998</v>
      </c>
      <c r="R18" s="37">
        <f t="shared" si="3"/>
        <v>7.0711500000000003</v>
      </c>
      <c r="S18" s="37">
        <f t="shared" si="4"/>
        <v>1.1421000000000001</v>
      </c>
      <c r="T18" s="37">
        <f t="shared" si="10"/>
        <v>23.5</v>
      </c>
    </row>
    <row r="19" spans="1:20">
      <c r="A19" s="8" t="s">
        <v>61</v>
      </c>
      <c r="B19" s="197">
        <v>23.5</v>
      </c>
      <c r="C19" s="197">
        <v>23.5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9.8041999999999998</v>
      </c>
      <c r="J19" s="21">
        <f t="shared" si="6"/>
        <v>5.4825499999999998</v>
      </c>
      <c r="K19" s="21">
        <f t="shared" si="7"/>
        <v>7.0711500000000003</v>
      </c>
      <c r="L19" s="21">
        <f t="shared" si="8"/>
        <v>1.1421000000000001</v>
      </c>
      <c r="M19" s="157">
        <f t="shared" si="9"/>
        <v>23.5</v>
      </c>
      <c r="N19" s="22"/>
      <c r="P19" s="37">
        <f t="shared" si="1"/>
        <v>9.8041999999999998</v>
      </c>
      <c r="Q19" s="37">
        <f t="shared" si="2"/>
        <v>5.4825499999999998</v>
      </c>
      <c r="R19" s="37">
        <f t="shared" si="3"/>
        <v>7.0711500000000003</v>
      </c>
      <c r="S19" s="37">
        <f t="shared" si="4"/>
        <v>1.1421000000000001</v>
      </c>
      <c r="T19" s="37">
        <f t="shared" si="10"/>
        <v>23.5</v>
      </c>
    </row>
    <row r="20" spans="1:20">
      <c r="A20" s="8" t="s">
        <v>62</v>
      </c>
      <c r="B20" s="197">
        <v>23.5</v>
      </c>
      <c r="C20" s="197">
        <v>23.5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9.8041999999999998</v>
      </c>
      <c r="J20" s="21">
        <f t="shared" si="6"/>
        <v>5.4825499999999998</v>
      </c>
      <c r="K20" s="21">
        <f t="shared" si="7"/>
        <v>7.0711500000000003</v>
      </c>
      <c r="L20" s="21">
        <f t="shared" si="8"/>
        <v>1.1421000000000001</v>
      </c>
      <c r="M20" s="157">
        <f t="shared" si="9"/>
        <v>23.5</v>
      </c>
      <c r="N20" s="22"/>
      <c r="P20" s="37">
        <f t="shared" si="1"/>
        <v>9.8041999999999998</v>
      </c>
      <c r="Q20" s="37">
        <f t="shared" si="2"/>
        <v>5.4825499999999998</v>
      </c>
      <c r="R20" s="37">
        <f t="shared" si="3"/>
        <v>7.0711500000000003</v>
      </c>
      <c r="S20" s="37">
        <f t="shared" si="4"/>
        <v>1.1421000000000001</v>
      </c>
      <c r="T20" s="37">
        <f t="shared" si="10"/>
        <v>23.5</v>
      </c>
    </row>
    <row r="21" spans="1:20">
      <c r="A21" s="8" t="s">
        <v>63</v>
      </c>
      <c r="B21" s="197">
        <v>23.5</v>
      </c>
      <c r="C21" s="197">
        <v>23.5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9.8041999999999998</v>
      </c>
      <c r="J21" s="21">
        <f t="shared" si="6"/>
        <v>5.4825499999999998</v>
      </c>
      <c r="K21" s="21">
        <f t="shared" si="7"/>
        <v>7.0711500000000003</v>
      </c>
      <c r="L21" s="21">
        <f t="shared" si="8"/>
        <v>1.1421000000000001</v>
      </c>
      <c r="M21" s="157">
        <f t="shared" si="9"/>
        <v>23.5</v>
      </c>
      <c r="N21" s="22"/>
      <c r="P21" s="37">
        <f t="shared" si="1"/>
        <v>9.8041999999999998</v>
      </c>
      <c r="Q21" s="37">
        <f t="shared" si="2"/>
        <v>5.4825499999999998</v>
      </c>
      <c r="R21" s="37">
        <f t="shared" si="3"/>
        <v>7.0711500000000003</v>
      </c>
      <c r="S21" s="37">
        <f t="shared" si="4"/>
        <v>1.1421000000000001</v>
      </c>
      <c r="T21" s="37">
        <f t="shared" si="10"/>
        <v>23.5</v>
      </c>
    </row>
    <row r="22" spans="1:20">
      <c r="A22" s="8" t="s">
        <v>64</v>
      </c>
      <c r="B22" s="197">
        <v>23.5</v>
      </c>
      <c r="C22" s="197">
        <v>23.5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9.8041999999999998</v>
      </c>
      <c r="J22" s="21">
        <f t="shared" si="6"/>
        <v>5.4825499999999998</v>
      </c>
      <c r="K22" s="21">
        <f t="shared" si="7"/>
        <v>7.0711500000000003</v>
      </c>
      <c r="L22" s="21">
        <f t="shared" si="8"/>
        <v>1.1421000000000001</v>
      </c>
      <c r="M22" s="157">
        <f t="shared" si="9"/>
        <v>23.5</v>
      </c>
      <c r="N22" s="22"/>
      <c r="P22" s="37">
        <f t="shared" si="1"/>
        <v>9.8041999999999998</v>
      </c>
      <c r="Q22" s="37">
        <f t="shared" si="2"/>
        <v>5.4825499999999998</v>
      </c>
      <c r="R22" s="37">
        <f t="shared" si="3"/>
        <v>7.0711500000000003</v>
      </c>
      <c r="S22" s="37">
        <f t="shared" si="4"/>
        <v>1.1421000000000001</v>
      </c>
      <c r="T22" s="37">
        <f t="shared" si="10"/>
        <v>23.5</v>
      </c>
    </row>
    <row r="23" spans="1:20">
      <c r="A23" s="8" t="s">
        <v>65</v>
      </c>
      <c r="B23" s="197">
        <v>23.5</v>
      </c>
      <c r="C23" s="197">
        <v>23.5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9.8041999999999998</v>
      </c>
      <c r="J23" s="21">
        <f t="shared" si="6"/>
        <v>5.4825499999999998</v>
      </c>
      <c r="K23" s="21">
        <f t="shared" si="7"/>
        <v>7.0711500000000003</v>
      </c>
      <c r="L23" s="21">
        <f t="shared" si="8"/>
        <v>1.1421000000000001</v>
      </c>
      <c r="M23" s="157">
        <f t="shared" si="9"/>
        <v>23.5</v>
      </c>
      <c r="N23" s="22"/>
      <c r="P23" s="37">
        <f t="shared" si="1"/>
        <v>9.8041999999999998</v>
      </c>
      <c r="Q23" s="37">
        <f t="shared" si="2"/>
        <v>5.4825499999999998</v>
      </c>
      <c r="R23" s="37">
        <f t="shared" si="3"/>
        <v>7.0711500000000003</v>
      </c>
      <c r="S23" s="37">
        <f t="shared" si="4"/>
        <v>1.1421000000000001</v>
      </c>
      <c r="T23" s="37">
        <f t="shared" si="10"/>
        <v>23.5</v>
      </c>
    </row>
    <row r="24" spans="1:20">
      <c r="A24" s="8" t="s">
        <v>66</v>
      </c>
      <c r="B24" s="197">
        <v>23.5</v>
      </c>
      <c r="C24" s="197">
        <v>23.5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9.8041999999999998</v>
      </c>
      <c r="J24" s="21">
        <f t="shared" si="6"/>
        <v>5.4825499999999998</v>
      </c>
      <c r="K24" s="21">
        <f t="shared" si="7"/>
        <v>7.0711500000000003</v>
      </c>
      <c r="L24" s="21">
        <f t="shared" si="8"/>
        <v>1.1421000000000001</v>
      </c>
      <c r="M24" s="157">
        <f t="shared" si="9"/>
        <v>23.5</v>
      </c>
      <c r="N24" s="22"/>
      <c r="P24" s="37">
        <f t="shared" si="1"/>
        <v>9.8041999999999998</v>
      </c>
      <c r="Q24" s="37">
        <f t="shared" si="2"/>
        <v>5.4825499999999998</v>
      </c>
      <c r="R24" s="37">
        <f t="shared" si="3"/>
        <v>7.0711500000000003</v>
      </c>
      <c r="S24" s="37">
        <f t="shared" si="4"/>
        <v>1.1421000000000001</v>
      </c>
      <c r="T24" s="37">
        <f t="shared" si="10"/>
        <v>23.5</v>
      </c>
    </row>
    <row r="25" spans="1:20">
      <c r="A25" s="8" t="s">
        <v>67</v>
      </c>
      <c r="B25" s="197">
        <v>23.5</v>
      </c>
      <c r="C25" s="197">
        <v>23.5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9.8041999999999998</v>
      </c>
      <c r="J25" s="21">
        <f t="shared" si="6"/>
        <v>5.4825499999999998</v>
      </c>
      <c r="K25" s="21">
        <f t="shared" si="7"/>
        <v>7.0711500000000003</v>
      </c>
      <c r="L25" s="21">
        <f t="shared" si="8"/>
        <v>1.1421000000000001</v>
      </c>
      <c r="M25" s="157">
        <f t="shared" si="9"/>
        <v>23.5</v>
      </c>
      <c r="N25" s="22"/>
      <c r="P25" s="37">
        <f t="shared" si="1"/>
        <v>9.8041999999999998</v>
      </c>
      <c r="Q25" s="37">
        <f t="shared" si="2"/>
        <v>5.4825499999999998</v>
      </c>
      <c r="R25" s="37">
        <f t="shared" si="3"/>
        <v>7.0711500000000003</v>
      </c>
      <c r="S25" s="37">
        <f t="shared" si="4"/>
        <v>1.1421000000000001</v>
      </c>
      <c r="T25" s="37">
        <f t="shared" si="10"/>
        <v>23.5</v>
      </c>
    </row>
    <row r="26" spans="1:20">
      <c r="A26" s="8" t="s">
        <v>68</v>
      </c>
      <c r="B26" s="197">
        <v>23.5</v>
      </c>
      <c r="C26" s="197">
        <v>23.5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9.8041999999999998</v>
      </c>
      <c r="J26" s="21">
        <f t="shared" si="6"/>
        <v>5.4825499999999998</v>
      </c>
      <c r="K26" s="21">
        <f t="shared" si="7"/>
        <v>7.0711500000000003</v>
      </c>
      <c r="L26" s="21">
        <f t="shared" si="8"/>
        <v>1.1421000000000001</v>
      </c>
      <c r="M26" s="157">
        <f t="shared" si="9"/>
        <v>23.5</v>
      </c>
      <c r="N26" s="22"/>
      <c r="P26" s="37">
        <f t="shared" si="1"/>
        <v>9.8041999999999998</v>
      </c>
      <c r="Q26" s="37">
        <f t="shared" si="2"/>
        <v>5.4825499999999998</v>
      </c>
      <c r="R26" s="37">
        <f t="shared" si="3"/>
        <v>7.0711500000000003</v>
      </c>
      <c r="S26" s="37">
        <f t="shared" si="4"/>
        <v>1.1421000000000001</v>
      </c>
      <c r="T26" s="37">
        <f t="shared" si="10"/>
        <v>23.5</v>
      </c>
    </row>
    <row r="27" spans="1:20">
      <c r="A27" s="8" t="s">
        <v>69</v>
      </c>
      <c r="B27" s="197">
        <v>23.5</v>
      </c>
      <c r="C27" s="197">
        <v>23.5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9.8041999999999998</v>
      </c>
      <c r="J27" s="21">
        <f t="shared" si="6"/>
        <v>5.4825499999999998</v>
      </c>
      <c r="K27" s="21">
        <f t="shared" si="7"/>
        <v>7.0711500000000003</v>
      </c>
      <c r="L27" s="21">
        <f t="shared" si="8"/>
        <v>1.1421000000000001</v>
      </c>
      <c r="M27" s="157">
        <f t="shared" si="9"/>
        <v>23.5</v>
      </c>
      <c r="N27" s="22"/>
      <c r="P27" s="37">
        <f t="shared" si="1"/>
        <v>9.8041999999999998</v>
      </c>
      <c r="Q27" s="37">
        <f t="shared" si="2"/>
        <v>5.4825499999999998</v>
      </c>
      <c r="R27" s="37">
        <f t="shared" si="3"/>
        <v>7.0711500000000003</v>
      </c>
      <c r="S27" s="37">
        <f t="shared" si="4"/>
        <v>1.1421000000000001</v>
      </c>
      <c r="T27" s="37">
        <f t="shared" si="10"/>
        <v>23.5</v>
      </c>
    </row>
    <row r="28" spans="1:20">
      <c r="A28" s="8" t="s">
        <v>70</v>
      </c>
      <c r="B28" s="197">
        <v>23.5</v>
      </c>
      <c r="C28" s="197">
        <v>23.5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9.8041999999999998</v>
      </c>
      <c r="J28" s="21">
        <f t="shared" si="6"/>
        <v>5.4825499999999998</v>
      </c>
      <c r="K28" s="21">
        <f t="shared" si="7"/>
        <v>7.0711500000000003</v>
      </c>
      <c r="L28" s="21">
        <f t="shared" si="8"/>
        <v>1.1421000000000001</v>
      </c>
      <c r="M28" s="157">
        <f t="shared" si="9"/>
        <v>23.5</v>
      </c>
      <c r="N28" s="22"/>
      <c r="P28" s="37">
        <f t="shared" si="1"/>
        <v>9.8041999999999998</v>
      </c>
      <c r="Q28" s="37">
        <f t="shared" si="2"/>
        <v>5.4825499999999998</v>
      </c>
      <c r="R28" s="37">
        <f t="shared" si="3"/>
        <v>7.0711500000000003</v>
      </c>
      <c r="S28" s="37">
        <f t="shared" si="4"/>
        <v>1.1421000000000001</v>
      </c>
      <c r="T28" s="37">
        <f t="shared" si="10"/>
        <v>23.5</v>
      </c>
    </row>
    <row r="29" spans="1:20">
      <c r="A29" s="8" t="s">
        <v>71</v>
      </c>
      <c r="B29" s="197">
        <v>23.5</v>
      </c>
      <c r="C29" s="197">
        <v>23.5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9.8041999999999998</v>
      </c>
      <c r="J29" s="21">
        <f t="shared" si="6"/>
        <v>5.4825499999999998</v>
      </c>
      <c r="K29" s="21">
        <f t="shared" si="7"/>
        <v>7.0711500000000003</v>
      </c>
      <c r="L29" s="21">
        <f t="shared" si="8"/>
        <v>1.1421000000000001</v>
      </c>
      <c r="M29" s="157">
        <f t="shared" si="9"/>
        <v>23.5</v>
      </c>
      <c r="N29" s="22"/>
      <c r="P29" s="37">
        <f t="shared" si="1"/>
        <v>9.8041999999999998</v>
      </c>
      <c r="Q29" s="37">
        <f t="shared" si="2"/>
        <v>5.4825499999999998</v>
      </c>
      <c r="R29" s="37">
        <f t="shared" si="3"/>
        <v>7.0711500000000003</v>
      </c>
      <c r="S29" s="37">
        <f t="shared" si="4"/>
        <v>1.1421000000000001</v>
      </c>
      <c r="T29" s="37">
        <f t="shared" si="10"/>
        <v>23.5</v>
      </c>
    </row>
    <row r="30" spans="1:20">
      <c r="A30" s="8" t="s">
        <v>72</v>
      </c>
      <c r="B30" s="197">
        <v>23.5</v>
      </c>
      <c r="C30" s="197">
        <v>23.5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9.8041999999999998</v>
      </c>
      <c r="J30" s="21">
        <f t="shared" si="6"/>
        <v>5.4825499999999998</v>
      </c>
      <c r="K30" s="21">
        <f t="shared" si="7"/>
        <v>7.0711500000000003</v>
      </c>
      <c r="L30" s="21">
        <f t="shared" si="8"/>
        <v>1.1421000000000001</v>
      </c>
      <c r="M30" s="157">
        <f t="shared" si="9"/>
        <v>23.5</v>
      </c>
      <c r="N30" s="22"/>
      <c r="P30" s="37">
        <f t="shared" si="1"/>
        <v>9.8041999999999998</v>
      </c>
      <c r="Q30" s="37">
        <f t="shared" si="2"/>
        <v>5.4825499999999998</v>
      </c>
      <c r="R30" s="37">
        <f t="shared" si="3"/>
        <v>7.0711500000000003</v>
      </c>
      <c r="S30" s="37">
        <f t="shared" si="4"/>
        <v>1.1421000000000001</v>
      </c>
      <c r="T30" s="37">
        <f t="shared" si="10"/>
        <v>23.5</v>
      </c>
    </row>
    <row r="31" spans="1:20">
      <c r="A31" s="8" t="s">
        <v>73</v>
      </c>
      <c r="B31" s="197">
        <v>23.5</v>
      </c>
      <c r="C31" s="197">
        <v>23.5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9.8041999999999998</v>
      </c>
      <c r="J31" s="21">
        <f t="shared" si="6"/>
        <v>5.4825499999999998</v>
      </c>
      <c r="K31" s="21">
        <f t="shared" si="7"/>
        <v>7.0711500000000003</v>
      </c>
      <c r="L31" s="21">
        <f t="shared" si="8"/>
        <v>1.1421000000000001</v>
      </c>
      <c r="M31" s="157">
        <f t="shared" si="9"/>
        <v>23.5</v>
      </c>
      <c r="N31" s="22"/>
      <c r="P31" s="37">
        <f t="shared" si="1"/>
        <v>9.8041999999999998</v>
      </c>
      <c r="Q31" s="37">
        <f t="shared" si="2"/>
        <v>5.4825499999999998</v>
      </c>
      <c r="R31" s="37">
        <f t="shared" si="3"/>
        <v>7.0711500000000003</v>
      </c>
      <c r="S31" s="37">
        <f t="shared" si="4"/>
        <v>1.1421000000000001</v>
      </c>
      <c r="T31" s="37">
        <f t="shared" si="10"/>
        <v>23.5</v>
      </c>
    </row>
    <row r="32" spans="1:20">
      <c r="A32" s="8" t="s">
        <v>74</v>
      </c>
      <c r="B32" s="197">
        <v>23.5</v>
      </c>
      <c r="C32" s="197">
        <v>23.5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9.8041999999999998</v>
      </c>
      <c r="J32" s="21">
        <f t="shared" si="6"/>
        <v>5.4825499999999998</v>
      </c>
      <c r="K32" s="21">
        <f t="shared" si="7"/>
        <v>7.0711500000000003</v>
      </c>
      <c r="L32" s="21">
        <f t="shared" si="8"/>
        <v>1.1421000000000001</v>
      </c>
      <c r="M32" s="157">
        <f t="shared" si="9"/>
        <v>23.5</v>
      </c>
      <c r="N32" s="22"/>
      <c r="P32" s="37">
        <f t="shared" si="1"/>
        <v>9.8041999999999998</v>
      </c>
      <c r="Q32" s="37">
        <f t="shared" si="2"/>
        <v>5.4825499999999998</v>
      </c>
      <c r="R32" s="37">
        <f t="shared" si="3"/>
        <v>7.0711500000000003</v>
      </c>
      <c r="S32" s="37">
        <f t="shared" si="4"/>
        <v>1.1421000000000001</v>
      </c>
      <c r="T32" s="37">
        <f t="shared" si="10"/>
        <v>23.5</v>
      </c>
    </row>
    <row r="33" spans="1:20">
      <c r="A33" s="8" t="s">
        <v>75</v>
      </c>
      <c r="B33" s="197">
        <v>23.5</v>
      </c>
      <c r="C33" s="197">
        <v>23.5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9.8041999999999998</v>
      </c>
      <c r="J33" s="21">
        <f t="shared" si="6"/>
        <v>5.4825499999999998</v>
      </c>
      <c r="K33" s="21">
        <f t="shared" si="7"/>
        <v>7.0711500000000003</v>
      </c>
      <c r="L33" s="21">
        <f t="shared" si="8"/>
        <v>1.1421000000000001</v>
      </c>
      <c r="M33" s="157">
        <f t="shared" si="9"/>
        <v>23.5</v>
      </c>
      <c r="N33" s="22"/>
      <c r="P33" s="37">
        <f t="shared" si="1"/>
        <v>9.8041999999999998</v>
      </c>
      <c r="Q33" s="37">
        <f t="shared" si="2"/>
        <v>5.4825499999999998</v>
      </c>
      <c r="R33" s="37">
        <f t="shared" si="3"/>
        <v>7.0711500000000003</v>
      </c>
      <c r="S33" s="37">
        <f t="shared" si="4"/>
        <v>1.1421000000000001</v>
      </c>
      <c r="T33" s="37">
        <f t="shared" si="10"/>
        <v>23.5</v>
      </c>
    </row>
    <row r="34" spans="1:20">
      <c r="A34" s="8" t="s">
        <v>76</v>
      </c>
      <c r="B34" s="197">
        <v>23.5</v>
      </c>
      <c r="C34" s="197">
        <v>23.5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9.8041999999999998</v>
      </c>
      <c r="J34" s="21">
        <f t="shared" si="6"/>
        <v>5.4825499999999998</v>
      </c>
      <c r="K34" s="21">
        <f t="shared" si="7"/>
        <v>7.0711500000000003</v>
      </c>
      <c r="L34" s="21">
        <f t="shared" si="8"/>
        <v>1.1421000000000001</v>
      </c>
      <c r="M34" s="157">
        <f t="shared" si="9"/>
        <v>23.5</v>
      </c>
      <c r="N34" s="22"/>
      <c r="P34" s="37">
        <f t="shared" si="1"/>
        <v>9.8041999999999998</v>
      </c>
      <c r="Q34" s="37">
        <f t="shared" si="2"/>
        <v>5.4825499999999998</v>
      </c>
      <c r="R34" s="37">
        <f t="shared" si="3"/>
        <v>7.0711500000000003</v>
      </c>
      <c r="S34" s="37">
        <f t="shared" si="4"/>
        <v>1.1421000000000001</v>
      </c>
      <c r="T34" s="37">
        <f t="shared" si="10"/>
        <v>23.5</v>
      </c>
    </row>
    <row r="35" spans="1:20">
      <c r="A35" s="8" t="s">
        <v>77</v>
      </c>
      <c r="B35" s="197">
        <v>24.5</v>
      </c>
      <c r="C35" s="197">
        <v>24.5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10.221399999999999</v>
      </c>
      <c r="J35" s="21">
        <f t="shared" si="6"/>
        <v>5.7158499999999997</v>
      </c>
      <c r="K35" s="21">
        <f t="shared" si="7"/>
        <v>7.3720500000000007</v>
      </c>
      <c r="L35" s="21">
        <f t="shared" si="8"/>
        <v>1.1907000000000001</v>
      </c>
      <c r="M35" s="157">
        <f t="shared" si="9"/>
        <v>24.5</v>
      </c>
      <c r="N35" s="22"/>
      <c r="P35" s="37">
        <f t="shared" ref="P35:P66" si="12">I35</f>
        <v>10.221399999999999</v>
      </c>
      <c r="Q35" s="37">
        <f t="shared" ref="Q35:Q66" si="13">J35</f>
        <v>5.7158499999999997</v>
      </c>
      <c r="R35" s="37">
        <f t="shared" ref="R35:R66" si="14">K35</f>
        <v>7.3720500000000007</v>
      </c>
      <c r="S35" s="37">
        <f t="shared" ref="S35:S66" si="15">L35</f>
        <v>1.1907000000000001</v>
      </c>
      <c r="T35" s="37">
        <f t="shared" si="10"/>
        <v>24.5</v>
      </c>
    </row>
    <row r="36" spans="1:20">
      <c r="A36" s="8" t="s">
        <v>78</v>
      </c>
      <c r="B36" s="197">
        <v>24.5</v>
      </c>
      <c r="C36" s="197">
        <v>24.5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10.221399999999999</v>
      </c>
      <c r="J36" s="21">
        <f t="shared" si="6"/>
        <v>5.7158499999999997</v>
      </c>
      <c r="K36" s="21">
        <f t="shared" si="7"/>
        <v>7.3720500000000007</v>
      </c>
      <c r="L36" s="21">
        <f t="shared" si="8"/>
        <v>1.1907000000000001</v>
      </c>
      <c r="M36" s="157">
        <f t="shared" si="9"/>
        <v>24.5</v>
      </c>
      <c r="N36" s="22"/>
      <c r="P36" s="37">
        <f t="shared" si="12"/>
        <v>10.221399999999999</v>
      </c>
      <c r="Q36" s="37">
        <f t="shared" si="13"/>
        <v>5.7158499999999997</v>
      </c>
      <c r="R36" s="37">
        <f t="shared" si="14"/>
        <v>7.3720500000000007</v>
      </c>
      <c r="S36" s="37">
        <f t="shared" si="15"/>
        <v>1.1907000000000001</v>
      </c>
      <c r="T36" s="37">
        <f t="shared" si="10"/>
        <v>24.5</v>
      </c>
    </row>
    <row r="37" spans="1:20">
      <c r="A37" s="8" t="s">
        <v>79</v>
      </c>
      <c r="B37" s="197">
        <v>24.5</v>
      </c>
      <c r="C37" s="197">
        <v>24.5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10.221399999999999</v>
      </c>
      <c r="J37" s="21">
        <f t="shared" si="6"/>
        <v>5.7158499999999997</v>
      </c>
      <c r="K37" s="21">
        <f t="shared" si="7"/>
        <v>7.3720500000000007</v>
      </c>
      <c r="L37" s="21">
        <f t="shared" si="8"/>
        <v>1.1907000000000001</v>
      </c>
      <c r="M37" s="157">
        <f t="shared" si="9"/>
        <v>24.5</v>
      </c>
      <c r="N37" s="22"/>
      <c r="P37" s="37">
        <f t="shared" si="12"/>
        <v>10.221399999999999</v>
      </c>
      <c r="Q37" s="37">
        <f t="shared" si="13"/>
        <v>5.7158499999999997</v>
      </c>
      <c r="R37" s="37">
        <f t="shared" si="14"/>
        <v>7.3720500000000007</v>
      </c>
      <c r="S37" s="37">
        <f t="shared" si="15"/>
        <v>1.1907000000000001</v>
      </c>
      <c r="T37" s="37">
        <f t="shared" si="10"/>
        <v>24.5</v>
      </c>
    </row>
    <row r="38" spans="1:20">
      <c r="A38" s="8" t="s">
        <v>80</v>
      </c>
      <c r="B38" s="197">
        <v>24.5</v>
      </c>
      <c r="C38" s="197">
        <v>24.5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10.221399999999999</v>
      </c>
      <c r="J38" s="21">
        <f t="shared" si="6"/>
        <v>5.7158499999999997</v>
      </c>
      <c r="K38" s="21">
        <f t="shared" si="7"/>
        <v>7.3720500000000007</v>
      </c>
      <c r="L38" s="21">
        <f t="shared" si="8"/>
        <v>1.1907000000000001</v>
      </c>
      <c r="M38" s="157">
        <f t="shared" si="9"/>
        <v>24.5</v>
      </c>
      <c r="N38" s="22"/>
      <c r="P38" s="37">
        <f t="shared" si="12"/>
        <v>10.221399999999999</v>
      </c>
      <c r="Q38" s="37">
        <f t="shared" si="13"/>
        <v>5.7158499999999997</v>
      </c>
      <c r="R38" s="37">
        <f t="shared" si="14"/>
        <v>7.3720500000000007</v>
      </c>
      <c r="S38" s="37">
        <f t="shared" si="15"/>
        <v>1.1907000000000001</v>
      </c>
      <c r="T38" s="37">
        <f t="shared" si="10"/>
        <v>24.5</v>
      </c>
    </row>
    <row r="39" spans="1:20">
      <c r="A39" s="8" t="s">
        <v>81</v>
      </c>
      <c r="B39" s="197">
        <v>24.5</v>
      </c>
      <c r="C39" s="197">
        <v>24.5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10.221399999999999</v>
      </c>
      <c r="J39" s="21">
        <f t="shared" si="6"/>
        <v>5.7158499999999997</v>
      </c>
      <c r="K39" s="21">
        <f t="shared" si="7"/>
        <v>7.3720500000000007</v>
      </c>
      <c r="L39" s="21">
        <f t="shared" si="8"/>
        <v>1.1907000000000001</v>
      </c>
      <c r="M39" s="157">
        <f t="shared" si="9"/>
        <v>24.5</v>
      </c>
      <c r="N39" s="22"/>
      <c r="P39" s="37">
        <f t="shared" si="12"/>
        <v>10.221399999999999</v>
      </c>
      <c r="Q39" s="37">
        <f t="shared" si="13"/>
        <v>5.7158499999999997</v>
      </c>
      <c r="R39" s="37">
        <f t="shared" si="14"/>
        <v>7.3720500000000007</v>
      </c>
      <c r="S39" s="37">
        <f t="shared" si="15"/>
        <v>1.1907000000000001</v>
      </c>
      <c r="T39" s="37">
        <f t="shared" si="10"/>
        <v>24.5</v>
      </c>
    </row>
    <row r="40" spans="1:20">
      <c r="A40" s="8" t="s">
        <v>82</v>
      </c>
      <c r="B40" s="197">
        <v>24.5</v>
      </c>
      <c r="C40" s="197">
        <v>24.5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10.221399999999999</v>
      </c>
      <c r="J40" s="21">
        <f t="shared" si="6"/>
        <v>5.7158499999999997</v>
      </c>
      <c r="K40" s="21">
        <f t="shared" si="7"/>
        <v>7.3720500000000007</v>
      </c>
      <c r="L40" s="21">
        <f t="shared" si="8"/>
        <v>1.1907000000000001</v>
      </c>
      <c r="M40" s="157">
        <f t="shared" si="9"/>
        <v>24.5</v>
      </c>
      <c r="N40" s="22"/>
      <c r="P40" s="37">
        <f t="shared" si="12"/>
        <v>10.221399999999999</v>
      </c>
      <c r="Q40" s="37">
        <f t="shared" si="13"/>
        <v>5.7158499999999997</v>
      </c>
      <c r="R40" s="37">
        <f t="shared" si="14"/>
        <v>7.3720500000000007</v>
      </c>
      <c r="S40" s="37">
        <f t="shared" si="15"/>
        <v>1.1907000000000001</v>
      </c>
      <c r="T40" s="37">
        <f t="shared" si="10"/>
        <v>24.5</v>
      </c>
    </row>
    <row r="41" spans="1:20">
      <c r="A41" s="8" t="s">
        <v>83</v>
      </c>
      <c r="B41" s="197">
        <v>24.5</v>
      </c>
      <c r="C41" s="197">
        <v>24.5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10.221399999999999</v>
      </c>
      <c r="J41" s="21">
        <f t="shared" si="6"/>
        <v>5.7158499999999997</v>
      </c>
      <c r="K41" s="21">
        <f t="shared" si="7"/>
        <v>7.3720500000000007</v>
      </c>
      <c r="L41" s="21">
        <f t="shared" si="8"/>
        <v>1.1907000000000001</v>
      </c>
      <c r="M41" s="157">
        <f t="shared" si="9"/>
        <v>24.5</v>
      </c>
      <c r="N41" s="22"/>
      <c r="P41" s="37">
        <f t="shared" si="12"/>
        <v>10.221399999999999</v>
      </c>
      <c r="Q41" s="37">
        <f t="shared" si="13"/>
        <v>5.7158499999999997</v>
      </c>
      <c r="R41" s="37">
        <f t="shared" si="14"/>
        <v>7.3720500000000007</v>
      </c>
      <c r="S41" s="37">
        <f t="shared" si="15"/>
        <v>1.1907000000000001</v>
      </c>
      <c r="T41" s="37">
        <f t="shared" si="10"/>
        <v>24.5</v>
      </c>
    </row>
    <row r="42" spans="1:20">
      <c r="A42" s="8" t="s">
        <v>84</v>
      </c>
      <c r="B42" s="197">
        <v>24.5</v>
      </c>
      <c r="C42" s="197">
        <v>24.5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10.221399999999999</v>
      </c>
      <c r="J42" s="21">
        <f t="shared" si="6"/>
        <v>5.7158499999999997</v>
      </c>
      <c r="K42" s="21">
        <f t="shared" si="7"/>
        <v>7.3720500000000007</v>
      </c>
      <c r="L42" s="21">
        <f t="shared" si="8"/>
        <v>1.1907000000000001</v>
      </c>
      <c r="M42" s="157">
        <f t="shared" si="9"/>
        <v>24.5</v>
      </c>
      <c r="N42" s="22"/>
      <c r="P42" s="37">
        <f t="shared" si="12"/>
        <v>10.221399999999999</v>
      </c>
      <c r="Q42" s="37">
        <f t="shared" si="13"/>
        <v>5.7158499999999997</v>
      </c>
      <c r="R42" s="37">
        <f t="shared" si="14"/>
        <v>7.3720500000000007</v>
      </c>
      <c r="S42" s="37">
        <f t="shared" si="15"/>
        <v>1.1907000000000001</v>
      </c>
      <c r="T42" s="37">
        <f t="shared" si="10"/>
        <v>24.5</v>
      </c>
    </row>
    <row r="43" spans="1:20">
      <c r="A43" s="8" t="s">
        <v>85</v>
      </c>
      <c r="B43" s="197">
        <v>24.5</v>
      </c>
      <c r="C43" s="197">
        <v>24.5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10.221399999999999</v>
      </c>
      <c r="J43" s="21">
        <f t="shared" si="6"/>
        <v>5.7158499999999997</v>
      </c>
      <c r="K43" s="21">
        <f t="shared" si="7"/>
        <v>7.3720500000000007</v>
      </c>
      <c r="L43" s="21">
        <f t="shared" si="8"/>
        <v>1.1907000000000001</v>
      </c>
      <c r="M43" s="157">
        <f t="shared" si="9"/>
        <v>24.5</v>
      </c>
      <c r="N43" s="22"/>
      <c r="P43" s="37">
        <f t="shared" si="12"/>
        <v>10.221399999999999</v>
      </c>
      <c r="Q43" s="37">
        <f t="shared" si="13"/>
        <v>5.7158499999999997</v>
      </c>
      <c r="R43" s="37">
        <f t="shared" si="14"/>
        <v>7.3720500000000007</v>
      </c>
      <c r="S43" s="37">
        <f t="shared" si="15"/>
        <v>1.1907000000000001</v>
      </c>
      <c r="T43" s="37">
        <f t="shared" si="10"/>
        <v>24.5</v>
      </c>
    </row>
    <row r="44" spans="1:20">
      <c r="A44" s="8" t="s">
        <v>86</v>
      </c>
      <c r="B44" s="197">
        <v>25.5</v>
      </c>
      <c r="C44" s="197">
        <v>25.5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10.638599999999999</v>
      </c>
      <c r="J44" s="21">
        <f t="shared" si="6"/>
        <v>5.9491499999999995</v>
      </c>
      <c r="K44" s="21">
        <f t="shared" si="7"/>
        <v>7.6729499999999993</v>
      </c>
      <c r="L44" s="21">
        <f t="shared" si="8"/>
        <v>1.2393000000000001</v>
      </c>
      <c r="M44" s="157">
        <f t="shared" si="9"/>
        <v>25.5</v>
      </c>
      <c r="N44" s="22"/>
      <c r="P44" s="37">
        <f t="shared" si="12"/>
        <v>10.638599999999999</v>
      </c>
      <c r="Q44" s="37">
        <f t="shared" si="13"/>
        <v>5.9491499999999995</v>
      </c>
      <c r="R44" s="37">
        <f t="shared" si="14"/>
        <v>7.6729499999999993</v>
      </c>
      <c r="S44" s="37">
        <f t="shared" si="15"/>
        <v>1.2393000000000001</v>
      </c>
      <c r="T44" s="37">
        <f t="shared" si="10"/>
        <v>25.5</v>
      </c>
    </row>
    <row r="45" spans="1:20">
      <c r="A45" s="8" t="s">
        <v>87</v>
      </c>
      <c r="B45" s="197">
        <v>25.5</v>
      </c>
      <c r="C45" s="197">
        <v>25.5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10.638599999999999</v>
      </c>
      <c r="J45" s="21">
        <f t="shared" si="6"/>
        <v>5.9491499999999995</v>
      </c>
      <c r="K45" s="21">
        <f t="shared" si="7"/>
        <v>7.6729499999999993</v>
      </c>
      <c r="L45" s="21">
        <f t="shared" si="8"/>
        <v>1.2393000000000001</v>
      </c>
      <c r="M45" s="157">
        <f t="shared" si="9"/>
        <v>25.5</v>
      </c>
      <c r="N45" s="22"/>
      <c r="P45" s="37">
        <f t="shared" si="12"/>
        <v>10.638599999999999</v>
      </c>
      <c r="Q45" s="37">
        <f t="shared" si="13"/>
        <v>5.9491499999999995</v>
      </c>
      <c r="R45" s="37">
        <f t="shared" si="14"/>
        <v>7.6729499999999993</v>
      </c>
      <c r="S45" s="37">
        <f t="shared" si="15"/>
        <v>1.2393000000000001</v>
      </c>
      <c r="T45" s="37">
        <f t="shared" si="10"/>
        <v>25.5</v>
      </c>
    </row>
    <row r="46" spans="1:20">
      <c r="A46" s="8" t="s">
        <v>88</v>
      </c>
      <c r="B46" s="197">
        <v>25.5</v>
      </c>
      <c r="C46" s="197">
        <v>25.5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10.638599999999999</v>
      </c>
      <c r="J46" s="21">
        <f t="shared" si="6"/>
        <v>5.9491499999999995</v>
      </c>
      <c r="K46" s="21">
        <f t="shared" si="7"/>
        <v>7.6729499999999993</v>
      </c>
      <c r="L46" s="21">
        <f t="shared" si="8"/>
        <v>1.2393000000000001</v>
      </c>
      <c r="M46" s="157">
        <f t="shared" si="9"/>
        <v>25.5</v>
      </c>
      <c r="N46" s="22"/>
      <c r="P46" s="37">
        <f t="shared" si="12"/>
        <v>10.638599999999999</v>
      </c>
      <c r="Q46" s="37">
        <f t="shared" si="13"/>
        <v>5.9491499999999995</v>
      </c>
      <c r="R46" s="37">
        <f t="shared" si="14"/>
        <v>7.6729499999999993</v>
      </c>
      <c r="S46" s="37">
        <f t="shared" si="15"/>
        <v>1.2393000000000001</v>
      </c>
      <c r="T46" s="37">
        <f t="shared" si="10"/>
        <v>25.5</v>
      </c>
    </row>
    <row r="47" spans="1:20">
      <c r="A47" s="8" t="s">
        <v>89</v>
      </c>
      <c r="B47" s="197">
        <v>25.5</v>
      </c>
      <c r="C47" s="197">
        <v>25.5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10.638599999999999</v>
      </c>
      <c r="J47" s="21">
        <f t="shared" si="6"/>
        <v>5.9491499999999995</v>
      </c>
      <c r="K47" s="21">
        <f t="shared" si="7"/>
        <v>7.6729499999999993</v>
      </c>
      <c r="L47" s="21">
        <f t="shared" si="8"/>
        <v>1.2393000000000001</v>
      </c>
      <c r="M47" s="157">
        <f t="shared" si="9"/>
        <v>25.5</v>
      </c>
      <c r="N47" s="22"/>
      <c r="P47" s="37">
        <f t="shared" si="12"/>
        <v>10.638599999999999</v>
      </c>
      <c r="Q47" s="37">
        <f t="shared" si="13"/>
        <v>5.9491499999999995</v>
      </c>
      <c r="R47" s="37">
        <f t="shared" si="14"/>
        <v>7.6729499999999993</v>
      </c>
      <c r="S47" s="37">
        <f t="shared" si="15"/>
        <v>1.2393000000000001</v>
      </c>
      <c r="T47" s="37">
        <f t="shared" si="10"/>
        <v>25.5</v>
      </c>
    </row>
    <row r="48" spans="1:20">
      <c r="A48" s="8" t="s">
        <v>90</v>
      </c>
      <c r="B48" s="197">
        <v>25.5</v>
      </c>
      <c r="C48" s="197">
        <v>25.5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10.638599999999999</v>
      </c>
      <c r="J48" s="21">
        <f t="shared" si="6"/>
        <v>5.9491499999999995</v>
      </c>
      <c r="K48" s="21">
        <f t="shared" si="7"/>
        <v>7.6729499999999993</v>
      </c>
      <c r="L48" s="21">
        <f t="shared" si="8"/>
        <v>1.2393000000000001</v>
      </c>
      <c r="M48" s="157">
        <f t="shared" si="9"/>
        <v>25.5</v>
      </c>
      <c r="N48" s="22"/>
      <c r="P48" s="37">
        <f t="shared" si="12"/>
        <v>10.638599999999999</v>
      </c>
      <c r="Q48" s="37">
        <f t="shared" si="13"/>
        <v>5.9491499999999995</v>
      </c>
      <c r="R48" s="37">
        <f t="shared" si="14"/>
        <v>7.6729499999999993</v>
      </c>
      <c r="S48" s="37">
        <f t="shared" si="15"/>
        <v>1.2393000000000001</v>
      </c>
      <c r="T48" s="37">
        <f t="shared" si="10"/>
        <v>25.5</v>
      </c>
    </row>
    <row r="49" spans="1:20">
      <c r="A49" s="8" t="s">
        <v>91</v>
      </c>
      <c r="B49" s="197">
        <v>26</v>
      </c>
      <c r="C49" s="197">
        <v>26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10.847200000000001</v>
      </c>
      <c r="J49" s="21">
        <f t="shared" si="6"/>
        <v>6.0657999999999994</v>
      </c>
      <c r="K49" s="21">
        <f t="shared" si="7"/>
        <v>7.8234000000000004</v>
      </c>
      <c r="L49" s="21">
        <f t="shared" si="8"/>
        <v>1.2636000000000001</v>
      </c>
      <c r="M49" s="157">
        <f t="shared" si="9"/>
        <v>26</v>
      </c>
      <c r="N49" s="22"/>
      <c r="P49" s="37">
        <f t="shared" si="12"/>
        <v>10.847200000000001</v>
      </c>
      <c r="Q49" s="37">
        <f t="shared" si="13"/>
        <v>6.0657999999999994</v>
      </c>
      <c r="R49" s="37">
        <f t="shared" si="14"/>
        <v>7.8234000000000004</v>
      </c>
      <c r="S49" s="37">
        <f t="shared" si="15"/>
        <v>1.2636000000000001</v>
      </c>
      <c r="T49" s="37">
        <f t="shared" si="10"/>
        <v>26</v>
      </c>
    </row>
    <row r="50" spans="1:20">
      <c r="A50" s="8" t="s">
        <v>92</v>
      </c>
      <c r="B50" s="197">
        <v>26</v>
      </c>
      <c r="C50" s="197">
        <v>26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10.847200000000001</v>
      </c>
      <c r="J50" s="21">
        <f t="shared" si="6"/>
        <v>6.0657999999999994</v>
      </c>
      <c r="K50" s="21">
        <f t="shared" si="7"/>
        <v>7.8234000000000004</v>
      </c>
      <c r="L50" s="21">
        <f t="shared" si="8"/>
        <v>1.2636000000000001</v>
      </c>
      <c r="M50" s="157">
        <f t="shared" si="9"/>
        <v>26</v>
      </c>
      <c r="N50" s="22"/>
      <c r="P50" s="37">
        <f t="shared" si="12"/>
        <v>10.847200000000001</v>
      </c>
      <c r="Q50" s="37">
        <f t="shared" si="13"/>
        <v>6.0657999999999994</v>
      </c>
      <c r="R50" s="37">
        <f t="shared" si="14"/>
        <v>7.8234000000000004</v>
      </c>
      <c r="S50" s="37">
        <f t="shared" si="15"/>
        <v>1.2636000000000001</v>
      </c>
      <c r="T50" s="37">
        <f t="shared" si="10"/>
        <v>26</v>
      </c>
    </row>
    <row r="51" spans="1:20">
      <c r="A51" s="8" t="s">
        <v>93</v>
      </c>
      <c r="B51" s="197">
        <v>26</v>
      </c>
      <c r="C51" s="197">
        <v>26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10.847200000000001</v>
      </c>
      <c r="J51" s="21">
        <f t="shared" si="6"/>
        <v>6.0657999999999994</v>
      </c>
      <c r="K51" s="21">
        <f t="shared" si="7"/>
        <v>7.8234000000000004</v>
      </c>
      <c r="L51" s="21">
        <f t="shared" si="8"/>
        <v>1.2636000000000001</v>
      </c>
      <c r="M51" s="157">
        <f t="shared" si="9"/>
        <v>26</v>
      </c>
      <c r="N51" s="22"/>
      <c r="P51" s="37">
        <f t="shared" si="12"/>
        <v>10.847200000000001</v>
      </c>
      <c r="Q51" s="37">
        <f t="shared" si="13"/>
        <v>6.0657999999999994</v>
      </c>
      <c r="R51" s="37">
        <f t="shared" si="14"/>
        <v>7.8234000000000004</v>
      </c>
      <c r="S51" s="37">
        <f t="shared" si="15"/>
        <v>1.2636000000000001</v>
      </c>
      <c r="T51" s="37">
        <f t="shared" si="10"/>
        <v>26</v>
      </c>
    </row>
    <row r="52" spans="1:20">
      <c r="A52" s="8" t="s">
        <v>94</v>
      </c>
      <c r="B52" s="197">
        <v>26</v>
      </c>
      <c r="C52" s="197">
        <v>26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10.847200000000001</v>
      </c>
      <c r="J52" s="21">
        <f t="shared" si="6"/>
        <v>6.0657999999999994</v>
      </c>
      <c r="K52" s="21">
        <f t="shared" si="7"/>
        <v>7.8234000000000004</v>
      </c>
      <c r="L52" s="21">
        <f t="shared" si="8"/>
        <v>1.2636000000000001</v>
      </c>
      <c r="M52" s="157">
        <f t="shared" si="9"/>
        <v>26</v>
      </c>
      <c r="N52" s="22"/>
      <c r="P52" s="37">
        <f t="shared" si="12"/>
        <v>10.847200000000001</v>
      </c>
      <c r="Q52" s="37">
        <f t="shared" si="13"/>
        <v>6.0657999999999994</v>
      </c>
      <c r="R52" s="37">
        <f t="shared" si="14"/>
        <v>7.8234000000000004</v>
      </c>
      <c r="S52" s="37">
        <f t="shared" si="15"/>
        <v>1.2636000000000001</v>
      </c>
      <c r="T52" s="37">
        <f t="shared" si="10"/>
        <v>26</v>
      </c>
    </row>
    <row r="53" spans="1:20">
      <c r="A53" s="8" t="s">
        <v>95</v>
      </c>
      <c r="B53" s="197">
        <v>26</v>
      </c>
      <c r="C53" s="197">
        <v>26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10.847200000000001</v>
      </c>
      <c r="J53" s="21">
        <f t="shared" si="6"/>
        <v>6.0657999999999994</v>
      </c>
      <c r="K53" s="21">
        <f t="shared" si="7"/>
        <v>7.8234000000000004</v>
      </c>
      <c r="L53" s="21">
        <f t="shared" si="8"/>
        <v>1.2636000000000001</v>
      </c>
      <c r="M53" s="157">
        <f t="shared" si="9"/>
        <v>26</v>
      </c>
      <c r="N53" s="22"/>
      <c r="P53" s="37">
        <f t="shared" si="12"/>
        <v>10.847200000000001</v>
      </c>
      <c r="Q53" s="37">
        <f t="shared" si="13"/>
        <v>6.0657999999999994</v>
      </c>
      <c r="R53" s="37">
        <f t="shared" si="14"/>
        <v>7.8234000000000004</v>
      </c>
      <c r="S53" s="37">
        <f t="shared" si="15"/>
        <v>1.2636000000000001</v>
      </c>
      <c r="T53" s="37">
        <f t="shared" si="10"/>
        <v>26</v>
      </c>
    </row>
    <row r="54" spans="1:20">
      <c r="A54" s="8" t="s">
        <v>96</v>
      </c>
      <c r="B54" s="197">
        <v>26</v>
      </c>
      <c r="C54" s="197">
        <v>26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10.847200000000001</v>
      </c>
      <c r="J54" s="21">
        <f t="shared" si="6"/>
        <v>6.0657999999999994</v>
      </c>
      <c r="K54" s="21">
        <f t="shared" si="7"/>
        <v>7.8234000000000004</v>
      </c>
      <c r="L54" s="21">
        <f t="shared" si="8"/>
        <v>1.2636000000000001</v>
      </c>
      <c r="M54" s="157">
        <f t="shared" si="9"/>
        <v>26</v>
      </c>
      <c r="N54" s="22"/>
      <c r="P54" s="37">
        <f t="shared" si="12"/>
        <v>10.847200000000001</v>
      </c>
      <c r="Q54" s="37">
        <f t="shared" si="13"/>
        <v>6.0657999999999994</v>
      </c>
      <c r="R54" s="37">
        <f t="shared" si="14"/>
        <v>7.8234000000000004</v>
      </c>
      <c r="S54" s="37">
        <f t="shared" si="15"/>
        <v>1.2636000000000001</v>
      </c>
      <c r="T54" s="37">
        <f t="shared" si="10"/>
        <v>26</v>
      </c>
    </row>
    <row r="55" spans="1:20">
      <c r="A55" s="8" t="s">
        <v>97</v>
      </c>
      <c r="B55" s="197">
        <v>26</v>
      </c>
      <c r="C55" s="197">
        <v>26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10.847200000000001</v>
      </c>
      <c r="J55" s="21">
        <f t="shared" si="6"/>
        <v>6.0657999999999994</v>
      </c>
      <c r="K55" s="21">
        <f t="shared" si="7"/>
        <v>7.8234000000000004</v>
      </c>
      <c r="L55" s="21">
        <f t="shared" si="8"/>
        <v>1.2636000000000001</v>
      </c>
      <c r="M55" s="157">
        <f t="shared" si="9"/>
        <v>26</v>
      </c>
      <c r="N55" s="22"/>
      <c r="P55" s="37">
        <f t="shared" si="12"/>
        <v>10.847200000000001</v>
      </c>
      <c r="Q55" s="37">
        <f t="shared" si="13"/>
        <v>6.0657999999999994</v>
      </c>
      <c r="R55" s="37">
        <f t="shared" si="14"/>
        <v>7.8234000000000004</v>
      </c>
      <c r="S55" s="37">
        <f t="shared" si="15"/>
        <v>1.2636000000000001</v>
      </c>
      <c r="T55" s="37">
        <f t="shared" si="10"/>
        <v>26</v>
      </c>
    </row>
    <row r="56" spans="1:20">
      <c r="A56" s="8" t="s">
        <v>98</v>
      </c>
      <c r="B56" s="197">
        <v>26</v>
      </c>
      <c r="C56" s="197">
        <v>26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10.847200000000001</v>
      </c>
      <c r="J56" s="21">
        <f t="shared" si="6"/>
        <v>6.0657999999999994</v>
      </c>
      <c r="K56" s="21">
        <f t="shared" si="7"/>
        <v>7.8234000000000004</v>
      </c>
      <c r="L56" s="21">
        <f t="shared" si="8"/>
        <v>1.2636000000000001</v>
      </c>
      <c r="M56" s="157">
        <f t="shared" si="9"/>
        <v>26</v>
      </c>
      <c r="N56" s="22"/>
      <c r="P56" s="37">
        <f t="shared" si="12"/>
        <v>10.847200000000001</v>
      </c>
      <c r="Q56" s="37">
        <f t="shared" si="13"/>
        <v>6.0657999999999994</v>
      </c>
      <c r="R56" s="37">
        <f t="shared" si="14"/>
        <v>7.8234000000000004</v>
      </c>
      <c r="S56" s="37">
        <f t="shared" si="15"/>
        <v>1.2636000000000001</v>
      </c>
      <c r="T56" s="37">
        <f t="shared" si="10"/>
        <v>26</v>
      </c>
    </row>
    <row r="57" spans="1:20">
      <c r="A57" s="8" t="s">
        <v>99</v>
      </c>
      <c r="B57" s="197">
        <v>26</v>
      </c>
      <c r="C57" s="197">
        <v>26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10.847200000000001</v>
      </c>
      <c r="J57" s="21">
        <f t="shared" si="6"/>
        <v>6.0657999999999994</v>
      </c>
      <c r="K57" s="21">
        <f t="shared" si="7"/>
        <v>7.8234000000000004</v>
      </c>
      <c r="L57" s="21">
        <f t="shared" si="8"/>
        <v>1.2636000000000001</v>
      </c>
      <c r="M57" s="157">
        <f t="shared" si="9"/>
        <v>26</v>
      </c>
      <c r="N57" s="22"/>
      <c r="P57" s="37">
        <f t="shared" si="12"/>
        <v>10.847200000000001</v>
      </c>
      <c r="Q57" s="37">
        <f t="shared" si="13"/>
        <v>6.0657999999999994</v>
      </c>
      <c r="R57" s="37">
        <f t="shared" si="14"/>
        <v>7.8234000000000004</v>
      </c>
      <c r="S57" s="37">
        <f t="shared" si="15"/>
        <v>1.2636000000000001</v>
      </c>
      <c r="T57" s="37">
        <f t="shared" si="10"/>
        <v>26</v>
      </c>
    </row>
    <row r="58" spans="1:20">
      <c r="A58" s="8" t="s">
        <v>100</v>
      </c>
      <c r="B58" s="197">
        <v>26</v>
      </c>
      <c r="C58" s="197">
        <v>26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10.847200000000001</v>
      </c>
      <c r="J58" s="21">
        <f t="shared" si="6"/>
        <v>6.0657999999999994</v>
      </c>
      <c r="K58" s="21">
        <f t="shared" si="7"/>
        <v>7.8234000000000004</v>
      </c>
      <c r="L58" s="21">
        <f t="shared" si="8"/>
        <v>1.2636000000000001</v>
      </c>
      <c r="M58" s="157">
        <f t="shared" si="9"/>
        <v>26</v>
      </c>
      <c r="N58" s="22"/>
      <c r="P58" s="37">
        <f t="shared" si="12"/>
        <v>10.847200000000001</v>
      </c>
      <c r="Q58" s="37">
        <f t="shared" si="13"/>
        <v>6.0657999999999994</v>
      </c>
      <c r="R58" s="37">
        <f t="shared" si="14"/>
        <v>7.8234000000000004</v>
      </c>
      <c r="S58" s="37">
        <f t="shared" si="15"/>
        <v>1.2636000000000001</v>
      </c>
      <c r="T58" s="37">
        <f t="shared" si="10"/>
        <v>26</v>
      </c>
    </row>
    <row r="59" spans="1:20">
      <c r="A59" s="8" t="s">
        <v>101</v>
      </c>
      <c r="B59" s="197">
        <v>26</v>
      </c>
      <c r="C59" s="197">
        <v>26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10.847200000000001</v>
      </c>
      <c r="J59" s="21">
        <f t="shared" si="6"/>
        <v>6.0657999999999994</v>
      </c>
      <c r="K59" s="21">
        <f t="shared" si="7"/>
        <v>7.8234000000000004</v>
      </c>
      <c r="L59" s="21">
        <f t="shared" si="8"/>
        <v>1.2636000000000001</v>
      </c>
      <c r="M59" s="157">
        <f t="shared" si="9"/>
        <v>26</v>
      </c>
      <c r="N59" s="22"/>
      <c r="P59" s="37">
        <f t="shared" si="12"/>
        <v>10.847200000000001</v>
      </c>
      <c r="Q59" s="37">
        <f t="shared" si="13"/>
        <v>6.0657999999999994</v>
      </c>
      <c r="R59" s="37">
        <f t="shared" si="14"/>
        <v>7.8234000000000004</v>
      </c>
      <c r="S59" s="37">
        <f t="shared" si="15"/>
        <v>1.2636000000000001</v>
      </c>
      <c r="T59" s="37">
        <f t="shared" si="10"/>
        <v>26</v>
      </c>
    </row>
    <row r="60" spans="1:20">
      <c r="A60" s="8" t="s">
        <v>102</v>
      </c>
      <c r="B60" s="197">
        <v>26</v>
      </c>
      <c r="C60" s="197">
        <v>26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10.847200000000001</v>
      </c>
      <c r="J60" s="21">
        <f t="shared" si="6"/>
        <v>6.0657999999999994</v>
      </c>
      <c r="K60" s="21">
        <f t="shared" si="7"/>
        <v>7.8234000000000004</v>
      </c>
      <c r="L60" s="21">
        <f t="shared" si="8"/>
        <v>1.2636000000000001</v>
      </c>
      <c r="M60" s="157">
        <f t="shared" si="9"/>
        <v>26</v>
      </c>
      <c r="N60" s="22"/>
      <c r="P60" s="37">
        <f t="shared" si="12"/>
        <v>10.847200000000001</v>
      </c>
      <c r="Q60" s="37">
        <f t="shared" si="13"/>
        <v>6.0657999999999994</v>
      </c>
      <c r="R60" s="37">
        <f t="shared" si="14"/>
        <v>7.8234000000000004</v>
      </c>
      <c r="S60" s="37">
        <f t="shared" si="15"/>
        <v>1.2636000000000001</v>
      </c>
      <c r="T60" s="37">
        <f t="shared" si="10"/>
        <v>26</v>
      </c>
    </row>
    <row r="61" spans="1:20">
      <c r="A61" s="8" t="s">
        <v>103</v>
      </c>
      <c r="B61" s="197">
        <v>26</v>
      </c>
      <c r="C61" s="197">
        <v>26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10.847200000000001</v>
      </c>
      <c r="J61" s="21">
        <f t="shared" si="6"/>
        <v>6.0657999999999994</v>
      </c>
      <c r="K61" s="21">
        <f t="shared" si="7"/>
        <v>7.8234000000000004</v>
      </c>
      <c r="L61" s="21">
        <f t="shared" si="8"/>
        <v>1.2636000000000001</v>
      </c>
      <c r="M61" s="157">
        <f t="shared" si="9"/>
        <v>26</v>
      </c>
      <c r="N61" s="22"/>
      <c r="P61" s="37">
        <f t="shared" si="12"/>
        <v>10.847200000000001</v>
      </c>
      <c r="Q61" s="37">
        <f t="shared" si="13"/>
        <v>6.0657999999999994</v>
      </c>
      <c r="R61" s="37">
        <f t="shared" si="14"/>
        <v>7.8234000000000004</v>
      </c>
      <c r="S61" s="37">
        <f t="shared" si="15"/>
        <v>1.2636000000000001</v>
      </c>
      <c r="T61" s="37">
        <f t="shared" si="10"/>
        <v>26</v>
      </c>
    </row>
    <row r="62" spans="1:20">
      <c r="A62" s="8" t="s">
        <v>104</v>
      </c>
      <c r="B62" s="197">
        <v>26</v>
      </c>
      <c r="C62" s="197">
        <v>26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10.847200000000001</v>
      </c>
      <c r="J62" s="21">
        <f t="shared" si="6"/>
        <v>6.0657999999999994</v>
      </c>
      <c r="K62" s="21">
        <f t="shared" si="7"/>
        <v>7.8234000000000004</v>
      </c>
      <c r="L62" s="21">
        <f t="shared" si="8"/>
        <v>1.2636000000000001</v>
      </c>
      <c r="M62" s="157">
        <f t="shared" si="9"/>
        <v>26</v>
      </c>
      <c r="N62" s="22"/>
      <c r="P62" s="37">
        <f t="shared" si="12"/>
        <v>10.847200000000001</v>
      </c>
      <c r="Q62" s="37">
        <f t="shared" si="13"/>
        <v>6.0657999999999994</v>
      </c>
      <c r="R62" s="37">
        <f t="shared" si="14"/>
        <v>7.8234000000000004</v>
      </c>
      <c r="S62" s="37">
        <f t="shared" si="15"/>
        <v>1.2636000000000001</v>
      </c>
      <c r="T62" s="37">
        <f t="shared" si="10"/>
        <v>26</v>
      </c>
    </row>
    <row r="63" spans="1:20">
      <c r="A63" s="8" t="s">
        <v>105</v>
      </c>
      <c r="B63" s="197">
        <v>26</v>
      </c>
      <c r="C63" s="197">
        <v>26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10.847200000000001</v>
      </c>
      <c r="J63" s="21">
        <f t="shared" si="6"/>
        <v>6.0657999999999994</v>
      </c>
      <c r="K63" s="21">
        <f t="shared" si="7"/>
        <v>7.8234000000000004</v>
      </c>
      <c r="L63" s="21">
        <f t="shared" si="8"/>
        <v>1.2636000000000001</v>
      </c>
      <c r="M63" s="157">
        <f t="shared" si="9"/>
        <v>26</v>
      </c>
      <c r="N63" s="22"/>
      <c r="P63" s="37">
        <f t="shared" si="12"/>
        <v>10.847200000000001</v>
      </c>
      <c r="Q63" s="37">
        <f t="shared" si="13"/>
        <v>6.0657999999999994</v>
      </c>
      <c r="R63" s="37">
        <f t="shared" si="14"/>
        <v>7.8234000000000004</v>
      </c>
      <c r="S63" s="37">
        <f t="shared" si="15"/>
        <v>1.2636000000000001</v>
      </c>
      <c r="T63" s="37">
        <f t="shared" si="10"/>
        <v>26</v>
      </c>
    </row>
    <row r="64" spans="1:20">
      <c r="A64" s="8" t="s">
        <v>106</v>
      </c>
      <c r="B64" s="197">
        <v>26</v>
      </c>
      <c r="C64" s="197">
        <v>26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10.847200000000001</v>
      </c>
      <c r="J64" s="21">
        <f t="shared" si="6"/>
        <v>6.0657999999999994</v>
      </c>
      <c r="K64" s="21">
        <f t="shared" si="7"/>
        <v>7.8234000000000004</v>
      </c>
      <c r="L64" s="21">
        <f t="shared" si="8"/>
        <v>1.2636000000000001</v>
      </c>
      <c r="M64" s="157">
        <f t="shared" si="9"/>
        <v>26</v>
      </c>
      <c r="N64" s="22"/>
      <c r="P64" s="37">
        <f t="shared" si="12"/>
        <v>10.847200000000001</v>
      </c>
      <c r="Q64" s="37">
        <f t="shared" si="13"/>
        <v>6.0657999999999994</v>
      </c>
      <c r="R64" s="37">
        <f t="shared" si="14"/>
        <v>7.8234000000000004</v>
      </c>
      <c r="S64" s="37">
        <f t="shared" si="15"/>
        <v>1.2636000000000001</v>
      </c>
      <c r="T64" s="37">
        <f t="shared" si="10"/>
        <v>26</v>
      </c>
    </row>
    <row r="65" spans="1:20">
      <c r="A65" s="8" t="s">
        <v>107</v>
      </c>
      <c r="B65" s="197">
        <v>26</v>
      </c>
      <c r="C65" s="197">
        <v>26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10.847200000000001</v>
      </c>
      <c r="J65" s="21">
        <f t="shared" si="6"/>
        <v>6.0657999999999994</v>
      </c>
      <c r="K65" s="21">
        <f t="shared" si="7"/>
        <v>7.8234000000000004</v>
      </c>
      <c r="L65" s="21">
        <f t="shared" si="8"/>
        <v>1.2636000000000001</v>
      </c>
      <c r="M65" s="157">
        <f t="shared" si="9"/>
        <v>26</v>
      </c>
      <c r="N65" s="22"/>
      <c r="P65" s="37">
        <f t="shared" si="12"/>
        <v>10.847200000000001</v>
      </c>
      <c r="Q65" s="37">
        <f t="shared" si="13"/>
        <v>6.0657999999999994</v>
      </c>
      <c r="R65" s="37">
        <f t="shared" si="14"/>
        <v>7.8234000000000004</v>
      </c>
      <c r="S65" s="37">
        <f t="shared" si="15"/>
        <v>1.2636000000000001</v>
      </c>
      <c r="T65" s="37">
        <f t="shared" si="10"/>
        <v>26</v>
      </c>
    </row>
    <row r="66" spans="1:20">
      <c r="A66" s="8" t="s">
        <v>108</v>
      </c>
      <c r="B66" s="197">
        <v>26</v>
      </c>
      <c r="C66" s="197">
        <v>26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10.847200000000001</v>
      </c>
      <c r="J66" s="21">
        <f t="shared" si="6"/>
        <v>6.0657999999999994</v>
      </c>
      <c r="K66" s="21">
        <f t="shared" si="7"/>
        <v>7.8234000000000004</v>
      </c>
      <c r="L66" s="21">
        <f t="shared" si="8"/>
        <v>1.2636000000000001</v>
      </c>
      <c r="M66" s="157">
        <f t="shared" si="9"/>
        <v>26</v>
      </c>
      <c r="N66" s="22"/>
      <c r="P66" s="37">
        <f t="shared" si="12"/>
        <v>10.847200000000001</v>
      </c>
      <c r="Q66" s="37">
        <f t="shared" si="13"/>
        <v>6.0657999999999994</v>
      </c>
      <c r="R66" s="37">
        <f t="shared" si="14"/>
        <v>7.8234000000000004</v>
      </c>
      <c r="S66" s="37">
        <f t="shared" si="15"/>
        <v>1.2636000000000001</v>
      </c>
      <c r="T66" s="37">
        <f t="shared" si="10"/>
        <v>26</v>
      </c>
    </row>
    <row r="67" spans="1:20">
      <c r="A67" s="8" t="s">
        <v>109</v>
      </c>
      <c r="B67" s="197">
        <v>26</v>
      </c>
      <c r="C67" s="197">
        <v>26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10.847200000000001</v>
      </c>
      <c r="J67" s="21">
        <f t="shared" si="6"/>
        <v>6.0657999999999994</v>
      </c>
      <c r="K67" s="21">
        <f t="shared" si="7"/>
        <v>7.8234000000000004</v>
      </c>
      <c r="L67" s="21">
        <f t="shared" si="8"/>
        <v>1.2636000000000001</v>
      </c>
      <c r="M67" s="157">
        <f t="shared" si="9"/>
        <v>26</v>
      </c>
      <c r="N67" s="22"/>
      <c r="P67" s="37">
        <f t="shared" ref="P67:P98" si="17">I67</f>
        <v>10.847200000000001</v>
      </c>
      <c r="Q67" s="37">
        <f t="shared" ref="Q67:Q98" si="18">J67</f>
        <v>6.0657999999999994</v>
      </c>
      <c r="R67" s="37">
        <f t="shared" ref="R67:R98" si="19">K67</f>
        <v>7.8234000000000004</v>
      </c>
      <c r="S67" s="37">
        <f t="shared" ref="S67:S98" si="20">L67</f>
        <v>1.2636000000000001</v>
      </c>
      <c r="T67" s="37">
        <f t="shared" si="10"/>
        <v>26</v>
      </c>
    </row>
    <row r="68" spans="1:20">
      <c r="A68" s="8" t="s">
        <v>110</v>
      </c>
      <c r="B68" s="197">
        <v>26</v>
      </c>
      <c r="C68" s="197">
        <v>26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10.847200000000001</v>
      </c>
      <c r="J68" s="21">
        <f t="shared" ref="J68:J98" si="22">C68*E68/100</f>
        <v>6.0657999999999994</v>
      </c>
      <c r="K68" s="21">
        <f t="shared" ref="K68:K98" si="23">C68*F68/100</f>
        <v>7.8234000000000004</v>
      </c>
      <c r="L68" s="21">
        <f t="shared" ref="L68:L98" si="24">C68*G68/100</f>
        <v>1.2636000000000001</v>
      </c>
      <c r="M68" s="157">
        <f t="shared" ref="M68:M98" si="25">SUM(I68:L68)</f>
        <v>26</v>
      </c>
      <c r="N68" s="22"/>
      <c r="P68" s="37">
        <f t="shared" si="17"/>
        <v>10.847200000000001</v>
      </c>
      <c r="Q68" s="37">
        <f t="shared" si="18"/>
        <v>6.0657999999999994</v>
      </c>
      <c r="R68" s="37">
        <f t="shared" si="19"/>
        <v>7.8234000000000004</v>
      </c>
      <c r="S68" s="37">
        <f t="shared" si="20"/>
        <v>1.2636000000000001</v>
      </c>
      <c r="T68" s="37">
        <f t="shared" ref="T68:T99" si="26">SUM(P68:S68)</f>
        <v>26</v>
      </c>
    </row>
    <row r="69" spans="1:20">
      <c r="A69" s="8" t="s">
        <v>111</v>
      </c>
      <c r="B69" s="197">
        <v>21.5</v>
      </c>
      <c r="C69" s="197">
        <v>21.5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8.9697999999999993</v>
      </c>
      <c r="J69" s="21">
        <f t="shared" si="22"/>
        <v>5.0159500000000001</v>
      </c>
      <c r="K69" s="21">
        <f t="shared" si="23"/>
        <v>6.4693499999999995</v>
      </c>
      <c r="L69" s="21">
        <f t="shared" si="24"/>
        <v>1.0449000000000002</v>
      </c>
      <c r="M69" s="157">
        <f t="shared" si="25"/>
        <v>21.5</v>
      </c>
      <c r="N69" s="22"/>
      <c r="P69" s="37">
        <f t="shared" si="17"/>
        <v>8.9697999999999993</v>
      </c>
      <c r="Q69" s="37">
        <f t="shared" si="18"/>
        <v>5.0159500000000001</v>
      </c>
      <c r="R69" s="37">
        <f t="shared" si="19"/>
        <v>6.4693499999999995</v>
      </c>
      <c r="S69" s="37">
        <f t="shared" si="20"/>
        <v>1.0449000000000002</v>
      </c>
      <c r="T69" s="37">
        <f t="shared" si="26"/>
        <v>21.5</v>
      </c>
    </row>
    <row r="70" spans="1:20">
      <c r="A70" s="8" t="s">
        <v>112</v>
      </c>
      <c r="B70" s="197">
        <v>21.5</v>
      </c>
      <c r="C70" s="197">
        <v>21.5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8.9697999999999993</v>
      </c>
      <c r="J70" s="21">
        <f t="shared" si="22"/>
        <v>5.0159500000000001</v>
      </c>
      <c r="K70" s="21">
        <f t="shared" si="23"/>
        <v>6.4693499999999995</v>
      </c>
      <c r="L70" s="21">
        <f t="shared" si="24"/>
        <v>1.0449000000000002</v>
      </c>
      <c r="M70" s="157">
        <f t="shared" si="25"/>
        <v>21.5</v>
      </c>
      <c r="N70" s="22"/>
      <c r="P70" s="37">
        <f t="shared" si="17"/>
        <v>8.9697999999999993</v>
      </c>
      <c r="Q70" s="37">
        <f t="shared" si="18"/>
        <v>5.0159500000000001</v>
      </c>
      <c r="R70" s="37">
        <f t="shared" si="19"/>
        <v>6.4693499999999995</v>
      </c>
      <c r="S70" s="37">
        <f t="shared" si="20"/>
        <v>1.0449000000000002</v>
      </c>
      <c r="T70" s="37">
        <f t="shared" si="26"/>
        <v>21.5</v>
      </c>
    </row>
    <row r="71" spans="1:20">
      <c r="A71" s="8" t="s">
        <v>113</v>
      </c>
      <c r="B71" s="197">
        <v>21.5</v>
      </c>
      <c r="C71" s="197">
        <v>21.5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8.9697999999999993</v>
      </c>
      <c r="J71" s="21">
        <f t="shared" si="22"/>
        <v>5.0159500000000001</v>
      </c>
      <c r="K71" s="21">
        <f t="shared" si="23"/>
        <v>6.4693499999999995</v>
      </c>
      <c r="L71" s="21">
        <f t="shared" si="24"/>
        <v>1.0449000000000002</v>
      </c>
      <c r="M71" s="157">
        <f t="shared" si="25"/>
        <v>21.5</v>
      </c>
      <c r="N71" s="22"/>
      <c r="P71" s="37">
        <f t="shared" si="17"/>
        <v>8.9697999999999993</v>
      </c>
      <c r="Q71" s="37">
        <f t="shared" si="18"/>
        <v>5.0159500000000001</v>
      </c>
      <c r="R71" s="37">
        <f t="shared" si="19"/>
        <v>6.4693499999999995</v>
      </c>
      <c r="S71" s="37">
        <f t="shared" si="20"/>
        <v>1.0449000000000002</v>
      </c>
      <c r="T71" s="37">
        <f t="shared" si="26"/>
        <v>21.5</v>
      </c>
    </row>
    <row r="72" spans="1:20">
      <c r="A72" s="8" t="s">
        <v>114</v>
      </c>
      <c r="B72" s="197">
        <v>21.5</v>
      </c>
      <c r="C72" s="197">
        <v>21.5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8.9697999999999993</v>
      </c>
      <c r="J72" s="21">
        <f t="shared" si="22"/>
        <v>5.0159500000000001</v>
      </c>
      <c r="K72" s="21">
        <f t="shared" si="23"/>
        <v>6.4693499999999995</v>
      </c>
      <c r="L72" s="21">
        <f t="shared" si="24"/>
        <v>1.0449000000000002</v>
      </c>
      <c r="M72" s="157">
        <f t="shared" si="25"/>
        <v>21.5</v>
      </c>
      <c r="N72" s="22"/>
      <c r="P72" s="37">
        <f t="shared" si="17"/>
        <v>8.9697999999999993</v>
      </c>
      <c r="Q72" s="37">
        <f t="shared" si="18"/>
        <v>5.0159500000000001</v>
      </c>
      <c r="R72" s="37">
        <f t="shared" si="19"/>
        <v>6.4693499999999995</v>
      </c>
      <c r="S72" s="37">
        <f t="shared" si="20"/>
        <v>1.0449000000000002</v>
      </c>
      <c r="T72" s="37">
        <f t="shared" si="26"/>
        <v>21.5</v>
      </c>
    </row>
    <row r="73" spans="1:20">
      <c r="A73" s="8" t="s">
        <v>115</v>
      </c>
      <c r="B73" s="197">
        <v>21.5</v>
      </c>
      <c r="C73" s="197">
        <v>21.5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8.9697999999999993</v>
      </c>
      <c r="J73" s="21">
        <f t="shared" si="22"/>
        <v>5.0159500000000001</v>
      </c>
      <c r="K73" s="21">
        <f t="shared" si="23"/>
        <v>6.4693499999999995</v>
      </c>
      <c r="L73" s="21">
        <f t="shared" si="24"/>
        <v>1.0449000000000002</v>
      </c>
      <c r="M73" s="157">
        <f t="shared" si="25"/>
        <v>21.5</v>
      </c>
      <c r="N73" s="22"/>
      <c r="P73" s="37">
        <f t="shared" si="17"/>
        <v>8.9697999999999993</v>
      </c>
      <c r="Q73" s="37">
        <f t="shared" si="18"/>
        <v>5.0159500000000001</v>
      </c>
      <c r="R73" s="37">
        <f t="shared" si="19"/>
        <v>6.4693499999999995</v>
      </c>
      <c r="S73" s="37">
        <f t="shared" si="20"/>
        <v>1.0449000000000002</v>
      </c>
      <c r="T73" s="37">
        <f t="shared" si="26"/>
        <v>21.5</v>
      </c>
    </row>
    <row r="74" spans="1:20">
      <c r="A74" s="8" t="s">
        <v>116</v>
      </c>
      <c r="B74" s="197">
        <v>21.5</v>
      </c>
      <c r="C74" s="197">
        <v>21.5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8.9697999999999993</v>
      </c>
      <c r="J74" s="21">
        <f t="shared" si="22"/>
        <v>5.0159500000000001</v>
      </c>
      <c r="K74" s="21">
        <f t="shared" si="23"/>
        <v>6.4693499999999995</v>
      </c>
      <c r="L74" s="21">
        <f t="shared" si="24"/>
        <v>1.0449000000000002</v>
      </c>
      <c r="M74" s="157">
        <f t="shared" si="25"/>
        <v>21.5</v>
      </c>
      <c r="N74" s="22"/>
      <c r="P74" s="37">
        <f t="shared" si="17"/>
        <v>8.9697999999999993</v>
      </c>
      <c r="Q74" s="37">
        <f t="shared" si="18"/>
        <v>5.0159500000000001</v>
      </c>
      <c r="R74" s="37">
        <f t="shared" si="19"/>
        <v>6.4693499999999995</v>
      </c>
      <c r="S74" s="37">
        <f t="shared" si="20"/>
        <v>1.0449000000000002</v>
      </c>
      <c r="T74" s="37">
        <f t="shared" si="26"/>
        <v>21.5</v>
      </c>
    </row>
    <row r="75" spans="1:20">
      <c r="A75" s="8" t="s">
        <v>117</v>
      </c>
      <c r="B75" s="197">
        <v>21.5</v>
      </c>
      <c r="C75" s="197">
        <v>21.5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8.9697999999999993</v>
      </c>
      <c r="J75" s="21">
        <f t="shared" si="22"/>
        <v>5.0159500000000001</v>
      </c>
      <c r="K75" s="21">
        <f t="shared" si="23"/>
        <v>6.4693499999999995</v>
      </c>
      <c r="L75" s="21">
        <f t="shared" si="24"/>
        <v>1.0449000000000002</v>
      </c>
      <c r="M75" s="157">
        <f t="shared" si="25"/>
        <v>21.5</v>
      </c>
      <c r="N75" s="22"/>
      <c r="P75" s="37">
        <f t="shared" si="17"/>
        <v>8.9697999999999993</v>
      </c>
      <c r="Q75" s="37">
        <f t="shared" si="18"/>
        <v>5.0159500000000001</v>
      </c>
      <c r="R75" s="37">
        <f t="shared" si="19"/>
        <v>6.4693499999999995</v>
      </c>
      <c r="S75" s="37">
        <f t="shared" si="20"/>
        <v>1.0449000000000002</v>
      </c>
      <c r="T75" s="37">
        <f t="shared" si="26"/>
        <v>21.5</v>
      </c>
    </row>
    <row r="76" spans="1:20">
      <c r="A76" s="8" t="s">
        <v>118</v>
      </c>
      <c r="B76" s="197">
        <v>21.5</v>
      </c>
      <c r="C76" s="197">
        <v>21.5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8.9697999999999993</v>
      </c>
      <c r="J76" s="21">
        <f t="shared" si="22"/>
        <v>5.0159500000000001</v>
      </c>
      <c r="K76" s="21">
        <f t="shared" si="23"/>
        <v>6.4693499999999995</v>
      </c>
      <c r="L76" s="21">
        <f t="shared" si="24"/>
        <v>1.0449000000000002</v>
      </c>
      <c r="M76" s="157">
        <f t="shared" si="25"/>
        <v>21.5</v>
      </c>
      <c r="N76" s="22"/>
      <c r="P76" s="37">
        <f t="shared" si="17"/>
        <v>8.9697999999999993</v>
      </c>
      <c r="Q76" s="37">
        <f t="shared" si="18"/>
        <v>5.0159500000000001</v>
      </c>
      <c r="R76" s="37">
        <f t="shared" si="19"/>
        <v>6.4693499999999995</v>
      </c>
      <c r="S76" s="37">
        <f t="shared" si="20"/>
        <v>1.0449000000000002</v>
      </c>
      <c r="T76" s="37">
        <f t="shared" si="26"/>
        <v>21.5</v>
      </c>
    </row>
    <row r="77" spans="1:20">
      <c r="A77" s="8" t="s">
        <v>119</v>
      </c>
      <c r="B77" s="197">
        <v>21.5</v>
      </c>
      <c r="C77" s="197">
        <v>21.5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8.9697999999999993</v>
      </c>
      <c r="J77" s="21">
        <f t="shared" si="22"/>
        <v>5.0159500000000001</v>
      </c>
      <c r="K77" s="21">
        <f t="shared" si="23"/>
        <v>6.4693499999999995</v>
      </c>
      <c r="L77" s="21">
        <f t="shared" si="24"/>
        <v>1.0449000000000002</v>
      </c>
      <c r="M77" s="157">
        <f t="shared" si="25"/>
        <v>21.5</v>
      </c>
      <c r="N77" s="22"/>
      <c r="P77" s="37">
        <f t="shared" si="17"/>
        <v>8.9697999999999993</v>
      </c>
      <c r="Q77" s="37">
        <f t="shared" si="18"/>
        <v>5.0159500000000001</v>
      </c>
      <c r="R77" s="37">
        <f t="shared" si="19"/>
        <v>6.4693499999999995</v>
      </c>
      <c r="S77" s="37">
        <f t="shared" si="20"/>
        <v>1.0449000000000002</v>
      </c>
      <c r="T77" s="37">
        <f t="shared" si="26"/>
        <v>21.5</v>
      </c>
    </row>
    <row r="78" spans="1:20">
      <c r="A78" s="8" t="s">
        <v>120</v>
      </c>
      <c r="B78" s="197">
        <v>21.5</v>
      </c>
      <c r="C78" s="197">
        <v>21.5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8.9697999999999993</v>
      </c>
      <c r="J78" s="21">
        <f t="shared" si="22"/>
        <v>5.0159500000000001</v>
      </c>
      <c r="K78" s="21">
        <f t="shared" si="23"/>
        <v>6.4693499999999995</v>
      </c>
      <c r="L78" s="21">
        <f t="shared" si="24"/>
        <v>1.0449000000000002</v>
      </c>
      <c r="M78" s="157">
        <f t="shared" si="25"/>
        <v>21.5</v>
      </c>
      <c r="N78" s="22"/>
      <c r="P78" s="37">
        <f t="shared" si="17"/>
        <v>8.9697999999999993</v>
      </c>
      <c r="Q78" s="37">
        <f t="shared" si="18"/>
        <v>5.0159500000000001</v>
      </c>
      <c r="R78" s="37">
        <f t="shared" si="19"/>
        <v>6.4693499999999995</v>
      </c>
      <c r="S78" s="37">
        <f t="shared" si="20"/>
        <v>1.0449000000000002</v>
      </c>
      <c r="T78" s="37">
        <f t="shared" si="26"/>
        <v>21.5</v>
      </c>
    </row>
    <row r="79" spans="1:20">
      <c r="A79" s="8" t="s">
        <v>121</v>
      </c>
      <c r="B79" s="197">
        <v>21.5</v>
      </c>
      <c r="C79" s="197">
        <v>21.5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8.9697999999999993</v>
      </c>
      <c r="J79" s="21">
        <f t="shared" si="22"/>
        <v>5.0159500000000001</v>
      </c>
      <c r="K79" s="21">
        <f t="shared" si="23"/>
        <v>6.4693499999999995</v>
      </c>
      <c r="L79" s="21">
        <f t="shared" si="24"/>
        <v>1.0449000000000002</v>
      </c>
      <c r="M79" s="157">
        <f t="shared" si="25"/>
        <v>21.5</v>
      </c>
      <c r="N79" s="22"/>
      <c r="P79" s="37">
        <f t="shared" si="17"/>
        <v>8.9697999999999993</v>
      </c>
      <c r="Q79" s="37">
        <f t="shared" si="18"/>
        <v>5.0159500000000001</v>
      </c>
      <c r="R79" s="37">
        <f t="shared" si="19"/>
        <v>6.4693499999999995</v>
      </c>
      <c r="S79" s="37">
        <f t="shared" si="20"/>
        <v>1.0449000000000002</v>
      </c>
      <c r="T79" s="37">
        <f t="shared" si="26"/>
        <v>21.5</v>
      </c>
    </row>
    <row r="80" spans="1:20">
      <c r="A80" s="8" t="s">
        <v>122</v>
      </c>
      <c r="B80" s="197">
        <v>21.5</v>
      </c>
      <c r="C80" s="197">
        <v>21.5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8.9697999999999993</v>
      </c>
      <c r="J80" s="21">
        <f t="shared" si="22"/>
        <v>5.0159500000000001</v>
      </c>
      <c r="K80" s="21">
        <f t="shared" si="23"/>
        <v>6.4693499999999995</v>
      </c>
      <c r="L80" s="21">
        <f t="shared" si="24"/>
        <v>1.0449000000000002</v>
      </c>
      <c r="M80" s="157">
        <f t="shared" si="25"/>
        <v>21.5</v>
      </c>
      <c r="N80" s="22"/>
      <c r="P80" s="37">
        <f t="shared" si="17"/>
        <v>8.9697999999999993</v>
      </c>
      <c r="Q80" s="37">
        <f t="shared" si="18"/>
        <v>5.0159500000000001</v>
      </c>
      <c r="R80" s="37">
        <f t="shared" si="19"/>
        <v>6.4693499999999995</v>
      </c>
      <c r="S80" s="37">
        <f t="shared" si="20"/>
        <v>1.0449000000000002</v>
      </c>
      <c r="T80" s="37">
        <f t="shared" si="26"/>
        <v>21.5</v>
      </c>
    </row>
    <row r="81" spans="1:20">
      <c r="A81" s="8" t="s">
        <v>123</v>
      </c>
      <c r="B81" s="197">
        <v>21.5</v>
      </c>
      <c r="C81" s="197">
        <v>21.5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8.9697999999999993</v>
      </c>
      <c r="J81" s="21">
        <f t="shared" si="22"/>
        <v>5.0159500000000001</v>
      </c>
      <c r="K81" s="21">
        <f t="shared" si="23"/>
        <v>6.4693499999999995</v>
      </c>
      <c r="L81" s="21">
        <f t="shared" si="24"/>
        <v>1.0449000000000002</v>
      </c>
      <c r="M81" s="157">
        <f t="shared" si="25"/>
        <v>21.5</v>
      </c>
      <c r="N81" s="22"/>
      <c r="P81" s="37">
        <f t="shared" si="17"/>
        <v>8.9697999999999993</v>
      </c>
      <c r="Q81" s="37">
        <f t="shared" si="18"/>
        <v>5.0159500000000001</v>
      </c>
      <c r="R81" s="37">
        <f t="shared" si="19"/>
        <v>6.4693499999999995</v>
      </c>
      <c r="S81" s="37">
        <f t="shared" si="20"/>
        <v>1.0449000000000002</v>
      </c>
      <c r="T81" s="37">
        <f t="shared" si="26"/>
        <v>21.5</v>
      </c>
    </row>
    <row r="82" spans="1:20">
      <c r="A82" s="8" t="s">
        <v>124</v>
      </c>
      <c r="B82" s="197">
        <v>21.5</v>
      </c>
      <c r="C82" s="197">
        <v>21.5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8.9697999999999993</v>
      </c>
      <c r="J82" s="21">
        <f t="shared" si="22"/>
        <v>5.0159500000000001</v>
      </c>
      <c r="K82" s="21">
        <f t="shared" si="23"/>
        <v>6.4693499999999995</v>
      </c>
      <c r="L82" s="21">
        <f t="shared" si="24"/>
        <v>1.0449000000000002</v>
      </c>
      <c r="M82" s="157">
        <f t="shared" si="25"/>
        <v>21.5</v>
      </c>
      <c r="N82" s="22"/>
      <c r="P82" s="37">
        <f t="shared" si="17"/>
        <v>8.9697999999999993</v>
      </c>
      <c r="Q82" s="37">
        <f t="shared" si="18"/>
        <v>5.0159500000000001</v>
      </c>
      <c r="R82" s="37">
        <f t="shared" si="19"/>
        <v>6.4693499999999995</v>
      </c>
      <c r="S82" s="37">
        <f t="shared" si="20"/>
        <v>1.0449000000000002</v>
      </c>
      <c r="T82" s="37">
        <f t="shared" si="26"/>
        <v>21.5</v>
      </c>
    </row>
    <row r="83" spans="1:20">
      <c r="A83" s="8" t="s">
        <v>125</v>
      </c>
      <c r="B83" s="197">
        <v>25.5</v>
      </c>
      <c r="C83" s="197">
        <v>25.5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10.638599999999999</v>
      </c>
      <c r="J83" s="21">
        <f t="shared" si="22"/>
        <v>5.9491499999999995</v>
      </c>
      <c r="K83" s="21">
        <f t="shared" si="23"/>
        <v>7.6729499999999993</v>
      </c>
      <c r="L83" s="21">
        <f t="shared" si="24"/>
        <v>1.2393000000000001</v>
      </c>
      <c r="M83" s="157">
        <f t="shared" si="25"/>
        <v>25.5</v>
      </c>
      <c r="N83" s="22"/>
      <c r="P83" s="37">
        <f t="shared" si="17"/>
        <v>10.638599999999999</v>
      </c>
      <c r="Q83" s="37">
        <f t="shared" si="18"/>
        <v>5.9491499999999995</v>
      </c>
      <c r="R83" s="37">
        <f t="shared" si="19"/>
        <v>7.6729499999999993</v>
      </c>
      <c r="S83" s="37">
        <f t="shared" si="20"/>
        <v>1.2393000000000001</v>
      </c>
      <c r="T83" s="37">
        <f t="shared" si="26"/>
        <v>25.5</v>
      </c>
    </row>
    <row r="84" spans="1:20">
      <c r="A84" s="8" t="s">
        <v>126</v>
      </c>
      <c r="B84" s="197">
        <v>25.5</v>
      </c>
      <c r="C84" s="197">
        <v>25.5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10.638599999999999</v>
      </c>
      <c r="J84" s="21">
        <f t="shared" si="22"/>
        <v>5.9491499999999995</v>
      </c>
      <c r="K84" s="21">
        <f t="shared" si="23"/>
        <v>7.6729499999999993</v>
      </c>
      <c r="L84" s="21">
        <f t="shared" si="24"/>
        <v>1.2393000000000001</v>
      </c>
      <c r="M84" s="157">
        <f t="shared" si="25"/>
        <v>25.5</v>
      </c>
      <c r="N84" s="22"/>
      <c r="P84" s="37">
        <f t="shared" si="17"/>
        <v>10.638599999999999</v>
      </c>
      <c r="Q84" s="37">
        <f t="shared" si="18"/>
        <v>5.9491499999999995</v>
      </c>
      <c r="R84" s="37">
        <f t="shared" si="19"/>
        <v>7.6729499999999993</v>
      </c>
      <c r="S84" s="37">
        <f t="shared" si="20"/>
        <v>1.2393000000000001</v>
      </c>
      <c r="T84" s="37">
        <f t="shared" si="26"/>
        <v>25.5</v>
      </c>
    </row>
    <row r="85" spans="1:20">
      <c r="A85" s="8" t="s">
        <v>127</v>
      </c>
      <c r="B85" s="197">
        <v>25.5</v>
      </c>
      <c r="C85" s="197">
        <v>25.5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10.638599999999999</v>
      </c>
      <c r="J85" s="21">
        <f t="shared" si="22"/>
        <v>5.9491499999999995</v>
      </c>
      <c r="K85" s="21">
        <f t="shared" si="23"/>
        <v>7.6729499999999993</v>
      </c>
      <c r="L85" s="21">
        <f t="shared" si="24"/>
        <v>1.2393000000000001</v>
      </c>
      <c r="M85" s="157">
        <f t="shared" si="25"/>
        <v>25.5</v>
      </c>
      <c r="N85" s="22"/>
      <c r="P85" s="37">
        <f t="shared" si="17"/>
        <v>10.638599999999999</v>
      </c>
      <c r="Q85" s="37">
        <f t="shared" si="18"/>
        <v>5.9491499999999995</v>
      </c>
      <c r="R85" s="37">
        <f t="shared" si="19"/>
        <v>7.6729499999999993</v>
      </c>
      <c r="S85" s="37">
        <f t="shared" si="20"/>
        <v>1.2393000000000001</v>
      </c>
      <c r="T85" s="37">
        <f t="shared" si="26"/>
        <v>25.5</v>
      </c>
    </row>
    <row r="86" spans="1:20">
      <c r="A86" s="8" t="s">
        <v>128</v>
      </c>
      <c r="B86" s="197">
        <v>25.5</v>
      </c>
      <c r="C86" s="197">
        <v>25.5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10.638599999999999</v>
      </c>
      <c r="J86" s="21">
        <f t="shared" si="22"/>
        <v>5.9491499999999995</v>
      </c>
      <c r="K86" s="21">
        <f t="shared" si="23"/>
        <v>7.6729499999999993</v>
      </c>
      <c r="L86" s="21">
        <f t="shared" si="24"/>
        <v>1.2393000000000001</v>
      </c>
      <c r="M86" s="157">
        <f t="shared" si="25"/>
        <v>25.5</v>
      </c>
      <c r="N86" s="22"/>
      <c r="P86" s="37">
        <f t="shared" si="17"/>
        <v>10.638599999999999</v>
      </c>
      <c r="Q86" s="37">
        <f t="shared" si="18"/>
        <v>5.9491499999999995</v>
      </c>
      <c r="R86" s="37">
        <f t="shared" si="19"/>
        <v>7.6729499999999993</v>
      </c>
      <c r="S86" s="37">
        <f t="shared" si="20"/>
        <v>1.2393000000000001</v>
      </c>
      <c r="T86" s="37">
        <f t="shared" si="26"/>
        <v>25.5</v>
      </c>
    </row>
    <row r="87" spans="1:20">
      <c r="A87" s="8" t="s">
        <v>129</v>
      </c>
      <c r="B87" s="197">
        <v>25.5</v>
      </c>
      <c r="C87" s="197">
        <v>25.5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10.638599999999999</v>
      </c>
      <c r="J87" s="21">
        <f t="shared" si="22"/>
        <v>5.9491499999999995</v>
      </c>
      <c r="K87" s="21">
        <f t="shared" si="23"/>
        <v>7.6729499999999993</v>
      </c>
      <c r="L87" s="21">
        <f t="shared" si="24"/>
        <v>1.2393000000000001</v>
      </c>
      <c r="M87" s="157">
        <f t="shared" si="25"/>
        <v>25.5</v>
      </c>
      <c r="N87" s="22"/>
      <c r="P87" s="37">
        <f t="shared" si="17"/>
        <v>10.638599999999999</v>
      </c>
      <c r="Q87" s="37">
        <f t="shared" si="18"/>
        <v>5.9491499999999995</v>
      </c>
      <c r="R87" s="37">
        <f t="shared" si="19"/>
        <v>7.6729499999999993</v>
      </c>
      <c r="S87" s="37">
        <f t="shared" si="20"/>
        <v>1.2393000000000001</v>
      </c>
      <c r="T87" s="37">
        <f t="shared" si="26"/>
        <v>25.5</v>
      </c>
    </row>
    <row r="88" spans="1:20">
      <c r="A88" s="8" t="s">
        <v>130</v>
      </c>
      <c r="B88" s="197">
        <v>25.5</v>
      </c>
      <c r="C88" s="197">
        <v>25.5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10.638599999999999</v>
      </c>
      <c r="J88" s="21">
        <f t="shared" si="22"/>
        <v>5.9491499999999995</v>
      </c>
      <c r="K88" s="21">
        <f t="shared" si="23"/>
        <v>7.6729499999999993</v>
      </c>
      <c r="L88" s="21">
        <f t="shared" si="24"/>
        <v>1.2393000000000001</v>
      </c>
      <c r="M88" s="157">
        <f t="shared" si="25"/>
        <v>25.5</v>
      </c>
      <c r="N88" s="22"/>
      <c r="P88" s="37">
        <f t="shared" si="17"/>
        <v>10.638599999999999</v>
      </c>
      <c r="Q88" s="37">
        <f t="shared" si="18"/>
        <v>5.9491499999999995</v>
      </c>
      <c r="R88" s="37">
        <f t="shared" si="19"/>
        <v>7.6729499999999993</v>
      </c>
      <c r="S88" s="37">
        <f t="shared" si="20"/>
        <v>1.2393000000000001</v>
      </c>
      <c r="T88" s="37">
        <f t="shared" si="26"/>
        <v>25.5</v>
      </c>
    </row>
    <row r="89" spans="1:20">
      <c r="A89" s="8" t="s">
        <v>131</v>
      </c>
      <c r="B89" s="197">
        <v>25.5</v>
      </c>
      <c r="C89" s="197">
        <v>25.5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10.638599999999999</v>
      </c>
      <c r="J89" s="21">
        <f t="shared" si="22"/>
        <v>5.9491499999999995</v>
      </c>
      <c r="K89" s="21">
        <f t="shared" si="23"/>
        <v>7.6729499999999993</v>
      </c>
      <c r="L89" s="21">
        <f t="shared" si="24"/>
        <v>1.2393000000000001</v>
      </c>
      <c r="M89" s="157">
        <f t="shared" si="25"/>
        <v>25.5</v>
      </c>
      <c r="N89" s="22"/>
      <c r="P89" s="37">
        <f t="shared" si="17"/>
        <v>10.638599999999999</v>
      </c>
      <c r="Q89" s="37">
        <f t="shared" si="18"/>
        <v>5.9491499999999995</v>
      </c>
      <c r="R89" s="37">
        <f t="shared" si="19"/>
        <v>7.6729499999999993</v>
      </c>
      <c r="S89" s="37">
        <f t="shared" si="20"/>
        <v>1.2393000000000001</v>
      </c>
      <c r="T89" s="37">
        <f t="shared" si="26"/>
        <v>25.5</v>
      </c>
    </row>
    <row r="90" spans="1:20">
      <c r="A90" s="8" t="s">
        <v>132</v>
      </c>
      <c r="B90" s="197">
        <v>25.5</v>
      </c>
      <c r="C90" s="197">
        <v>25.5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10.638599999999999</v>
      </c>
      <c r="J90" s="21">
        <f t="shared" si="22"/>
        <v>5.9491499999999995</v>
      </c>
      <c r="K90" s="21">
        <f t="shared" si="23"/>
        <v>7.6729499999999993</v>
      </c>
      <c r="L90" s="21">
        <f t="shared" si="24"/>
        <v>1.2393000000000001</v>
      </c>
      <c r="M90" s="157">
        <f t="shared" si="25"/>
        <v>25.5</v>
      </c>
      <c r="N90" s="22"/>
      <c r="P90" s="37">
        <f t="shared" si="17"/>
        <v>10.638599999999999</v>
      </c>
      <c r="Q90" s="37">
        <f t="shared" si="18"/>
        <v>5.9491499999999995</v>
      </c>
      <c r="R90" s="37">
        <f t="shared" si="19"/>
        <v>7.6729499999999993</v>
      </c>
      <c r="S90" s="37">
        <f t="shared" si="20"/>
        <v>1.2393000000000001</v>
      </c>
      <c r="T90" s="37">
        <f t="shared" si="26"/>
        <v>25.5</v>
      </c>
    </row>
    <row r="91" spans="1:20">
      <c r="A91" s="8" t="s">
        <v>133</v>
      </c>
      <c r="B91" s="197">
        <v>25.5</v>
      </c>
      <c r="C91" s="197">
        <v>25.5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10.638599999999999</v>
      </c>
      <c r="J91" s="21">
        <f t="shared" si="22"/>
        <v>5.9491499999999995</v>
      </c>
      <c r="K91" s="21">
        <f t="shared" si="23"/>
        <v>7.6729499999999993</v>
      </c>
      <c r="L91" s="21">
        <f t="shared" si="24"/>
        <v>1.2393000000000001</v>
      </c>
      <c r="M91" s="157">
        <f t="shared" si="25"/>
        <v>25.5</v>
      </c>
      <c r="N91" s="22"/>
      <c r="P91" s="37">
        <f t="shared" si="17"/>
        <v>10.638599999999999</v>
      </c>
      <c r="Q91" s="37">
        <f t="shared" si="18"/>
        <v>5.9491499999999995</v>
      </c>
      <c r="R91" s="37">
        <f t="shared" si="19"/>
        <v>7.6729499999999993</v>
      </c>
      <c r="S91" s="37">
        <f t="shared" si="20"/>
        <v>1.2393000000000001</v>
      </c>
      <c r="T91" s="37">
        <f t="shared" si="26"/>
        <v>25.5</v>
      </c>
    </row>
    <row r="92" spans="1:20">
      <c r="A92" s="8" t="s">
        <v>134</v>
      </c>
      <c r="B92" s="197">
        <v>25.5</v>
      </c>
      <c r="C92" s="197">
        <v>25.5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10.638599999999999</v>
      </c>
      <c r="J92" s="21">
        <f t="shared" si="22"/>
        <v>5.9491499999999995</v>
      </c>
      <c r="K92" s="21">
        <f t="shared" si="23"/>
        <v>7.6729499999999993</v>
      </c>
      <c r="L92" s="21">
        <f t="shared" si="24"/>
        <v>1.2393000000000001</v>
      </c>
      <c r="M92" s="157">
        <f t="shared" si="25"/>
        <v>25.5</v>
      </c>
      <c r="N92" s="22"/>
      <c r="P92" s="37">
        <f t="shared" si="17"/>
        <v>10.638599999999999</v>
      </c>
      <c r="Q92" s="37">
        <f t="shared" si="18"/>
        <v>5.9491499999999995</v>
      </c>
      <c r="R92" s="37">
        <f t="shared" si="19"/>
        <v>7.6729499999999993</v>
      </c>
      <c r="S92" s="37">
        <f t="shared" si="20"/>
        <v>1.2393000000000001</v>
      </c>
      <c r="T92" s="37">
        <f t="shared" si="26"/>
        <v>25.5</v>
      </c>
    </row>
    <row r="93" spans="1:20">
      <c r="A93" s="8" t="s">
        <v>135</v>
      </c>
      <c r="B93" s="197">
        <v>25.5</v>
      </c>
      <c r="C93" s="197">
        <v>25.5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10.638599999999999</v>
      </c>
      <c r="J93" s="21">
        <f t="shared" si="22"/>
        <v>5.9491499999999995</v>
      </c>
      <c r="K93" s="21">
        <f t="shared" si="23"/>
        <v>7.6729499999999993</v>
      </c>
      <c r="L93" s="21">
        <f t="shared" si="24"/>
        <v>1.2393000000000001</v>
      </c>
      <c r="M93" s="157">
        <f t="shared" si="25"/>
        <v>25.5</v>
      </c>
      <c r="N93" s="22"/>
      <c r="P93" s="37">
        <f t="shared" si="17"/>
        <v>10.638599999999999</v>
      </c>
      <c r="Q93" s="37">
        <f t="shared" si="18"/>
        <v>5.9491499999999995</v>
      </c>
      <c r="R93" s="37">
        <f t="shared" si="19"/>
        <v>7.6729499999999993</v>
      </c>
      <c r="S93" s="37">
        <f t="shared" si="20"/>
        <v>1.2393000000000001</v>
      </c>
      <c r="T93" s="37">
        <f t="shared" si="26"/>
        <v>25.5</v>
      </c>
    </row>
    <row r="94" spans="1:20">
      <c r="A94" s="8" t="s">
        <v>136</v>
      </c>
      <c r="B94" s="197">
        <v>25.5</v>
      </c>
      <c r="C94" s="197">
        <v>25.5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10.638599999999999</v>
      </c>
      <c r="J94" s="21">
        <f t="shared" si="22"/>
        <v>5.9491499999999995</v>
      </c>
      <c r="K94" s="21">
        <f t="shared" si="23"/>
        <v>7.6729499999999993</v>
      </c>
      <c r="L94" s="21">
        <f t="shared" si="24"/>
        <v>1.2393000000000001</v>
      </c>
      <c r="M94" s="157">
        <f t="shared" si="25"/>
        <v>25.5</v>
      </c>
      <c r="N94" s="22"/>
      <c r="P94" s="37">
        <f t="shared" si="17"/>
        <v>10.638599999999999</v>
      </c>
      <c r="Q94" s="37">
        <f t="shared" si="18"/>
        <v>5.9491499999999995</v>
      </c>
      <c r="R94" s="37">
        <f t="shared" si="19"/>
        <v>7.6729499999999993</v>
      </c>
      <c r="S94" s="37">
        <f t="shared" si="20"/>
        <v>1.2393000000000001</v>
      </c>
      <c r="T94" s="37">
        <f t="shared" si="26"/>
        <v>25.5</v>
      </c>
    </row>
    <row r="95" spans="1:20">
      <c r="A95" s="8" t="s">
        <v>137</v>
      </c>
      <c r="B95" s="197">
        <v>25.5</v>
      </c>
      <c r="C95" s="197">
        <v>25.5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10.638599999999999</v>
      </c>
      <c r="J95" s="21">
        <f t="shared" si="22"/>
        <v>5.9491499999999995</v>
      </c>
      <c r="K95" s="21">
        <f t="shared" si="23"/>
        <v>7.6729499999999993</v>
      </c>
      <c r="L95" s="21">
        <f t="shared" si="24"/>
        <v>1.2393000000000001</v>
      </c>
      <c r="M95" s="157">
        <f t="shared" si="25"/>
        <v>25.5</v>
      </c>
      <c r="N95" s="22"/>
      <c r="P95" s="37">
        <f t="shared" si="17"/>
        <v>10.638599999999999</v>
      </c>
      <c r="Q95" s="37">
        <f t="shared" si="18"/>
        <v>5.9491499999999995</v>
      </c>
      <c r="R95" s="37">
        <f t="shared" si="19"/>
        <v>7.6729499999999993</v>
      </c>
      <c r="S95" s="37">
        <f t="shared" si="20"/>
        <v>1.2393000000000001</v>
      </c>
      <c r="T95" s="37">
        <f t="shared" si="26"/>
        <v>25.5</v>
      </c>
    </row>
    <row r="96" spans="1:20">
      <c r="A96" s="8" t="s">
        <v>138</v>
      </c>
      <c r="B96" s="197">
        <v>25.5</v>
      </c>
      <c r="C96" s="197">
        <v>25.5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10.638599999999999</v>
      </c>
      <c r="J96" s="21">
        <f t="shared" si="22"/>
        <v>5.9491499999999995</v>
      </c>
      <c r="K96" s="21">
        <f t="shared" si="23"/>
        <v>7.6729499999999993</v>
      </c>
      <c r="L96" s="21">
        <f t="shared" si="24"/>
        <v>1.2393000000000001</v>
      </c>
      <c r="M96" s="157">
        <f t="shared" si="25"/>
        <v>25.5</v>
      </c>
      <c r="N96" s="22"/>
      <c r="P96" s="37">
        <f t="shared" si="17"/>
        <v>10.638599999999999</v>
      </c>
      <c r="Q96" s="37">
        <f t="shared" si="18"/>
        <v>5.9491499999999995</v>
      </c>
      <c r="R96" s="37">
        <f t="shared" si="19"/>
        <v>7.6729499999999993</v>
      </c>
      <c r="S96" s="37">
        <f t="shared" si="20"/>
        <v>1.2393000000000001</v>
      </c>
      <c r="T96" s="37">
        <f t="shared" si="26"/>
        <v>25.5</v>
      </c>
    </row>
    <row r="97" spans="1:23">
      <c r="A97" s="8" t="s">
        <v>139</v>
      </c>
      <c r="B97" s="197">
        <v>25.5</v>
      </c>
      <c r="C97" s="197">
        <v>25.5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10.638599999999999</v>
      </c>
      <c r="J97" s="21">
        <f t="shared" si="22"/>
        <v>5.9491499999999995</v>
      </c>
      <c r="K97" s="21">
        <f t="shared" si="23"/>
        <v>7.6729499999999993</v>
      </c>
      <c r="L97" s="21">
        <f t="shared" si="24"/>
        <v>1.2393000000000001</v>
      </c>
      <c r="M97" s="157">
        <f t="shared" si="25"/>
        <v>25.5</v>
      </c>
      <c r="N97" s="22"/>
      <c r="P97" s="37">
        <f t="shared" si="17"/>
        <v>10.638599999999999</v>
      </c>
      <c r="Q97" s="37">
        <f t="shared" si="18"/>
        <v>5.9491499999999995</v>
      </c>
      <c r="R97" s="37">
        <f t="shared" si="19"/>
        <v>7.6729499999999993</v>
      </c>
      <c r="S97" s="37">
        <f t="shared" si="20"/>
        <v>1.2393000000000001</v>
      </c>
      <c r="T97" s="37">
        <f t="shared" si="26"/>
        <v>25.5</v>
      </c>
    </row>
    <row r="98" spans="1:23" ht="15.75" thickBot="1">
      <c r="A98" s="8" t="s">
        <v>140</v>
      </c>
      <c r="B98" s="197">
        <v>25.5</v>
      </c>
      <c r="C98" s="197">
        <v>25.5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10.638599999999999</v>
      </c>
      <c r="J98" s="21">
        <f t="shared" si="22"/>
        <v>5.9491499999999995</v>
      </c>
      <c r="K98" s="21">
        <f t="shared" si="23"/>
        <v>7.6729499999999993</v>
      </c>
      <c r="L98" s="21">
        <f t="shared" si="24"/>
        <v>1.2393000000000001</v>
      </c>
      <c r="M98" s="157">
        <f t="shared" si="25"/>
        <v>25.5</v>
      </c>
      <c r="N98" s="22"/>
      <c r="P98" s="37">
        <f t="shared" si="17"/>
        <v>10.638599999999999</v>
      </c>
      <c r="Q98" s="37">
        <f t="shared" si="18"/>
        <v>5.9491499999999995</v>
      </c>
      <c r="R98" s="37">
        <f t="shared" si="19"/>
        <v>7.6729499999999993</v>
      </c>
      <c r="S98" s="37">
        <f t="shared" si="20"/>
        <v>1.2393000000000001</v>
      </c>
      <c r="T98" s="37">
        <f t="shared" si="26"/>
        <v>25.5</v>
      </c>
    </row>
    <row r="99" spans="1:23" ht="15.75" thickBot="1">
      <c r="A99" s="8" t="s">
        <v>171</v>
      </c>
      <c r="B99" s="20">
        <f t="shared" ref="B99:H99" si="27">SUM(B3:B98)/4000</f>
        <v>0.58225000000000005</v>
      </c>
      <c r="C99" s="20">
        <f t="shared" si="27"/>
        <v>0.58225000000000005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0.24291470000000004</v>
      </c>
      <c r="J99" s="158">
        <f t="shared" ref="J99:L99" si="28">SUM(J3:J98)/4000</f>
        <v>0.13583892500000003</v>
      </c>
      <c r="K99" s="158">
        <f t="shared" si="28"/>
        <v>0.17519902499999992</v>
      </c>
      <c r="L99" s="158">
        <f t="shared" si="28"/>
        <v>2.8297349999999975E-2</v>
      </c>
      <c r="M99" s="159">
        <f>SUM(M3:M98)/4000</f>
        <v>0.58225000000000005</v>
      </c>
      <c r="N99" s="23"/>
      <c r="P99" s="37">
        <f>SUM(P3:P98)/4000</f>
        <v>0.24291470000000004</v>
      </c>
      <c r="Q99" s="37">
        <f t="shared" ref="Q99:S99" si="29">SUM(Q3:Q98)/4000</f>
        <v>0.13583892500000003</v>
      </c>
      <c r="R99" s="37">
        <f t="shared" si="29"/>
        <v>0.17519902499999992</v>
      </c>
      <c r="S99" s="37">
        <f t="shared" si="29"/>
        <v>2.8297349999999975E-2</v>
      </c>
      <c r="T99" s="37">
        <f t="shared" si="26"/>
        <v>0.58225000000000005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X3" sqref="X3:AB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45318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-137</v>
      </c>
      <c r="P3" s="53">
        <v>-173</v>
      </c>
      <c r="Q3" s="53">
        <v>0</v>
      </c>
      <c r="R3" s="53">
        <v>0</v>
      </c>
      <c r="S3" s="72">
        <v>0</v>
      </c>
      <c r="U3" s="73">
        <v>-310</v>
      </c>
      <c r="V3" s="74">
        <v>0</v>
      </c>
      <c r="W3">
        <v>0</v>
      </c>
      <c r="X3">
        <v>-137</v>
      </c>
      <c r="Y3">
        <v>0</v>
      </c>
      <c r="Z3">
        <v>0</v>
      </c>
      <c r="AA3">
        <v>0</v>
      </c>
      <c r="AB3">
        <v>-173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-162</v>
      </c>
      <c r="P4" s="46">
        <v>-111</v>
      </c>
      <c r="Q4" s="46">
        <v>0</v>
      </c>
      <c r="R4" s="46">
        <v>0</v>
      </c>
      <c r="S4" s="74">
        <v>0</v>
      </c>
      <c r="U4" s="73">
        <v>-273</v>
      </c>
      <c r="V4" s="74">
        <v>0</v>
      </c>
      <c r="W4">
        <v>0</v>
      </c>
      <c r="X4">
        <v>-162</v>
      </c>
      <c r="Y4">
        <v>0</v>
      </c>
      <c r="Z4">
        <v>0</v>
      </c>
      <c r="AA4">
        <v>0</v>
      </c>
      <c r="AB4">
        <v>-111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2.11</v>
      </c>
      <c r="N5" s="73">
        <v>0</v>
      </c>
      <c r="O5" s="46">
        <v>-197</v>
      </c>
      <c r="P5" s="46">
        <v>-143</v>
      </c>
      <c r="Q5" s="46">
        <v>0</v>
      </c>
      <c r="R5" s="46">
        <v>0</v>
      </c>
      <c r="S5" s="74">
        <v>0</v>
      </c>
      <c r="U5" s="73">
        <v>-340</v>
      </c>
      <c r="V5" s="74">
        <v>2.11</v>
      </c>
      <c r="W5">
        <v>0</v>
      </c>
      <c r="X5">
        <v>-197</v>
      </c>
      <c r="Y5">
        <v>0</v>
      </c>
      <c r="Z5">
        <v>0</v>
      </c>
      <c r="AA5">
        <v>2.11</v>
      </c>
      <c r="AB5">
        <v>-143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-222</v>
      </c>
      <c r="P6" s="46">
        <v>-165</v>
      </c>
      <c r="Q6" s="46">
        <v>0</v>
      </c>
      <c r="R6" s="46">
        <v>0</v>
      </c>
      <c r="S6" s="74">
        <v>0</v>
      </c>
      <c r="U6" s="73">
        <v>-387</v>
      </c>
      <c r="V6" s="74">
        <v>0</v>
      </c>
      <c r="W6">
        <v>0</v>
      </c>
      <c r="X6">
        <v>-222</v>
      </c>
      <c r="Y6">
        <v>0</v>
      </c>
      <c r="Z6">
        <v>0</v>
      </c>
      <c r="AA6">
        <v>0</v>
      </c>
      <c r="AB6">
        <v>-165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-227</v>
      </c>
      <c r="P7" s="46">
        <v>-178</v>
      </c>
      <c r="Q7" s="46">
        <v>0</v>
      </c>
      <c r="R7" s="46">
        <v>0</v>
      </c>
      <c r="S7" s="74">
        <v>0</v>
      </c>
      <c r="U7" s="73">
        <v>-405</v>
      </c>
      <c r="V7" s="74">
        <v>0</v>
      </c>
      <c r="W7">
        <v>0</v>
      </c>
      <c r="X7">
        <v>-227</v>
      </c>
      <c r="Y7">
        <v>0</v>
      </c>
      <c r="Z7">
        <v>0</v>
      </c>
      <c r="AA7">
        <v>0</v>
      </c>
      <c r="AB7">
        <v>-178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-238.1</v>
      </c>
      <c r="P8" s="46">
        <v>-191</v>
      </c>
      <c r="Q8" s="46">
        <v>0</v>
      </c>
      <c r="R8" s="46">
        <v>0</v>
      </c>
      <c r="S8" s="74">
        <v>0</v>
      </c>
      <c r="U8" s="73">
        <v>-429.1</v>
      </c>
      <c r="V8" s="74">
        <v>0</v>
      </c>
      <c r="W8">
        <v>0</v>
      </c>
      <c r="X8">
        <v>-238.1</v>
      </c>
      <c r="Y8">
        <v>0</v>
      </c>
      <c r="Z8">
        <v>0</v>
      </c>
      <c r="AA8">
        <v>0</v>
      </c>
      <c r="AB8">
        <v>-191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-246</v>
      </c>
      <c r="P9" s="46">
        <v>-201</v>
      </c>
      <c r="Q9" s="46">
        <v>0</v>
      </c>
      <c r="R9" s="46">
        <v>0</v>
      </c>
      <c r="S9" s="74">
        <v>0</v>
      </c>
      <c r="U9" s="73">
        <v>-447</v>
      </c>
      <c r="V9" s="74">
        <v>0</v>
      </c>
      <c r="W9">
        <v>0</v>
      </c>
      <c r="X9">
        <v>-246</v>
      </c>
      <c r="Y9">
        <v>0</v>
      </c>
      <c r="Z9">
        <v>0</v>
      </c>
      <c r="AA9">
        <v>0</v>
      </c>
      <c r="AB9">
        <v>-201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-256</v>
      </c>
      <c r="P10" s="46">
        <v>-209</v>
      </c>
      <c r="Q10" s="46">
        <v>0</v>
      </c>
      <c r="R10" s="46">
        <v>0</v>
      </c>
      <c r="S10" s="74">
        <v>0</v>
      </c>
      <c r="U10" s="73">
        <v>-465</v>
      </c>
      <c r="V10" s="74">
        <v>0</v>
      </c>
      <c r="W10">
        <v>0</v>
      </c>
      <c r="X10">
        <v>-256</v>
      </c>
      <c r="Y10">
        <v>0</v>
      </c>
      <c r="Z10">
        <v>0</v>
      </c>
      <c r="AA10">
        <v>0</v>
      </c>
      <c r="AB10">
        <v>-209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-271</v>
      </c>
      <c r="P11" s="46">
        <v>-215</v>
      </c>
      <c r="Q11" s="46">
        <v>0</v>
      </c>
      <c r="R11" s="46">
        <v>0</v>
      </c>
      <c r="S11" s="74">
        <v>0</v>
      </c>
      <c r="U11" s="73">
        <v>-486</v>
      </c>
      <c r="V11" s="74">
        <v>0</v>
      </c>
      <c r="W11">
        <v>0</v>
      </c>
      <c r="X11">
        <v>-271</v>
      </c>
      <c r="Y11">
        <v>0</v>
      </c>
      <c r="Z11">
        <v>0</v>
      </c>
      <c r="AA11">
        <v>0</v>
      </c>
      <c r="AB11">
        <v>-215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-281</v>
      </c>
      <c r="P12" s="46">
        <v>-222</v>
      </c>
      <c r="Q12" s="46">
        <v>0</v>
      </c>
      <c r="R12" s="46">
        <v>0</v>
      </c>
      <c r="S12" s="74">
        <v>0</v>
      </c>
      <c r="U12" s="73">
        <v>-503</v>
      </c>
      <c r="V12" s="74">
        <v>0</v>
      </c>
      <c r="W12">
        <v>0</v>
      </c>
      <c r="X12">
        <v>-281</v>
      </c>
      <c r="Y12">
        <v>0</v>
      </c>
      <c r="Z12">
        <v>0</v>
      </c>
      <c r="AA12">
        <v>0</v>
      </c>
      <c r="AB12">
        <v>-222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-291</v>
      </c>
      <c r="P13" s="46">
        <v>-228</v>
      </c>
      <c r="Q13" s="46">
        <v>0</v>
      </c>
      <c r="R13" s="46">
        <v>0</v>
      </c>
      <c r="S13" s="74">
        <v>0</v>
      </c>
      <c r="U13" s="73">
        <v>-519</v>
      </c>
      <c r="V13" s="74">
        <v>0</v>
      </c>
      <c r="W13">
        <v>0</v>
      </c>
      <c r="X13">
        <v>-291</v>
      </c>
      <c r="Y13">
        <v>0</v>
      </c>
      <c r="Z13">
        <v>0</v>
      </c>
      <c r="AA13">
        <v>0</v>
      </c>
      <c r="AB13">
        <v>-228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-301</v>
      </c>
      <c r="P14" s="46">
        <v>-233</v>
      </c>
      <c r="Q14" s="46">
        <v>0</v>
      </c>
      <c r="R14" s="46">
        <v>0</v>
      </c>
      <c r="S14" s="74">
        <v>0</v>
      </c>
      <c r="U14" s="73">
        <v>-534</v>
      </c>
      <c r="V14" s="74">
        <v>0</v>
      </c>
      <c r="W14">
        <v>0</v>
      </c>
      <c r="X14">
        <v>-301</v>
      </c>
      <c r="Y14">
        <v>0</v>
      </c>
      <c r="Z14">
        <v>0</v>
      </c>
      <c r="AA14">
        <v>0</v>
      </c>
      <c r="AB14">
        <v>-233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-311</v>
      </c>
      <c r="P15" s="46">
        <v>-239</v>
      </c>
      <c r="Q15" s="46">
        <v>0</v>
      </c>
      <c r="R15" s="46">
        <v>0</v>
      </c>
      <c r="S15" s="74">
        <v>0</v>
      </c>
      <c r="U15" s="73">
        <v>-550</v>
      </c>
      <c r="V15" s="74">
        <v>0</v>
      </c>
      <c r="W15">
        <v>0</v>
      </c>
      <c r="X15">
        <v>-311</v>
      </c>
      <c r="Y15">
        <v>0</v>
      </c>
      <c r="Z15">
        <v>0</v>
      </c>
      <c r="AA15">
        <v>0</v>
      </c>
      <c r="AB15">
        <v>-239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-316</v>
      </c>
      <c r="P16" s="46">
        <v>-239</v>
      </c>
      <c r="Q16" s="46">
        <v>0</v>
      </c>
      <c r="R16" s="46">
        <v>0</v>
      </c>
      <c r="S16" s="74">
        <v>0</v>
      </c>
      <c r="U16" s="73">
        <v>-555</v>
      </c>
      <c r="V16" s="74">
        <v>0</v>
      </c>
      <c r="W16">
        <v>0</v>
      </c>
      <c r="X16">
        <v>-316</v>
      </c>
      <c r="Y16">
        <v>0</v>
      </c>
      <c r="Z16">
        <v>0</v>
      </c>
      <c r="AA16">
        <v>0</v>
      </c>
      <c r="AB16">
        <v>-239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-316</v>
      </c>
      <c r="P17" s="46">
        <v>-235</v>
      </c>
      <c r="Q17" s="46">
        <v>0</v>
      </c>
      <c r="R17" s="46">
        <v>0</v>
      </c>
      <c r="S17" s="74">
        <v>0</v>
      </c>
      <c r="U17" s="73">
        <v>-551</v>
      </c>
      <c r="V17" s="74">
        <v>0</v>
      </c>
      <c r="W17">
        <v>0</v>
      </c>
      <c r="X17">
        <v>-316</v>
      </c>
      <c r="Y17">
        <v>0</v>
      </c>
      <c r="Z17">
        <v>0</v>
      </c>
      <c r="AA17">
        <v>0</v>
      </c>
      <c r="AB17">
        <v>-235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-316</v>
      </c>
      <c r="P18" s="46">
        <v>-230</v>
      </c>
      <c r="Q18" s="46">
        <v>0</v>
      </c>
      <c r="R18" s="46">
        <v>0</v>
      </c>
      <c r="S18" s="74">
        <v>0</v>
      </c>
      <c r="U18" s="73">
        <v>-546</v>
      </c>
      <c r="V18" s="74">
        <v>0</v>
      </c>
      <c r="W18">
        <v>0</v>
      </c>
      <c r="X18">
        <v>-316</v>
      </c>
      <c r="Y18">
        <v>0</v>
      </c>
      <c r="Z18">
        <v>0</v>
      </c>
      <c r="AA18">
        <v>0</v>
      </c>
      <c r="AB18">
        <v>-230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-311</v>
      </c>
      <c r="P19" s="46">
        <v>-218</v>
      </c>
      <c r="Q19" s="46">
        <v>0</v>
      </c>
      <c r="R19" s="46">
        <v>0</v>
      </c>
      <c r="S19" s="74">
        <v>0</v>
      </c>
      <c r="U19" s="73">
        <v>-529</v>
      </c>
      <c r="V19" s="74">
        <v>0</v>
      </c>
      <c r="W19">
        <v>0</v>
      </c>
      <c r="X19">
        <v>-311</v>
      </c>
      <c r="Y19">
        <v>0</v>
      </c>
      <c r="Z19">
        <v>0</v>
      </c>
      <c r="AA19">
        <v>0</v>
      </c>
      <c r="AB19">
        <v>-218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-306</v>
      </c>
      <c r="P20" s="46">
        <v>-206</v>
      </c>
      <c r="Q20" s="46">
        <v>0</v>
      </c>
      <c r="R20" s="46">
        <v>0</v>
      </c>
      <c r="S20" s="74">
        <v>0</v>
      </c>
      <c r="U20" s="73">
        <v>-512</v>
      </c>
      <c r="V20" s="74">
        <v>0</v>
      </c>
      <c r="W20">
        <v>0</v>
      </c>
      <c r="X20">
        <v>-306</v>
      </c>
      <c r="Y20">
        <v>0</v>
      </c>
      <c r="Z20">
        <v>0</v>
      </c>
      <c r="AA20">
        <v>0</v>
      </c>
      <c r="AB20">
        <v>-206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-296</v>
      </c>
      <c r="P21" s="46">
        <v>-195</v>
      </c>
      <c r="Q21" s="46">
        <v>0</v>
      </c>
      <c r="R21" s="46">
        <v>0</v>
      </c>
      <c r="S21" s="74">
        <v>0</v>
      </c>
      <c r="U21" s="73">
        <v>-491</v>
      </c>
      <c r="V21" s="74">
        <v>0</v>
      </c>
      <c r="W21">
        <v>0</v>
      </c>
      <c r="X21">
        <v>-296</v>
      </c>
      <c r="Y21">
        <v>0</v>
      </c>
      <c r="Z21">
        <v>0</v>
      </c>
      <c r="AA21">
        <v>0</v>
      </c>
      <c r="AB21">
        <v>-195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-281</v>
      </c>
      <c r="P22" s="46">
        <v>-177</v>
      </c>
      <c r="Q22" s="46">
        <v>0</v>
      </c>
      <c r="R22" s="46">
        <v>0</v>
      </c>
      <c r="S22" s="74">
        <v>0</v>
      </c>
      <c r="U22" s="73">
        <v>-458</v>
      </c>
      <c r="V22" s="74">
        <v>0</v>
      </c>
      <c r="W22">
        <v>0</v>
      </c>
      <c r="X22">
        <v>-281</v>
      </c>
      <c r="Y22">
        <v>0</v>
      </c>
      <c r="Z22">
        <v>0</v>
      </c>
      <c r="AA22">
        <v>0</v>
      </c>
      <c r="AB22">
        <v>-177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-271</v>
      </c>
      <c r="P23" s="46">
        <v>-157</v>
      </c>
      <c r="Q23" s="46">
        <v>0</v>
      </c>
      <c r="R23" s="46">
        <v>0</v>
      </c>
      <c r="S23" s="74">
        <v>0</v>
      </c>
      <c r="U23" s="73">
        <v>-428</v>
      </c>
      <c r="V23" s="74">
        <v>0</v>
      </c>
      <c r="W23">
        <v>0</v>
      </c>
      <c r="X23">
        <v>-271</v>
      </c>
      <c r="Y23">
        <v>0</v>
      </c>
      <c r="Z23">
        <v>0</v>
      </c>
      <c r="AA23">
        <v>0</v>
      </c>
      <c r="AB23">
        <v>-157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2.69</v>
      </c>
      <c r="N24" s="73">
        <v>0</v>
      </c>
      <c r="O24" s="46">
        <v>-267</v>
      </c>
      <c r="P24" s="46">
        <v>-136</v>
      </c>
      <c r="Q24" s="46">
        <v>0</v>
      </c>
      <c r="R24" s="46">
        <v>0</v>
      </c>
      <c r="S24" s="74">
        <v>0</v>
      </c>
      <c r="U24" s="73">
        <v>-403</v>
      </c>
      <c r="V24" s="74">
        <v>2.69</v>
      </c>
      <c r="W24">
        <v>0</v>
      </c>
      <c r="X24">
        <v>-267</v>
      </c>
      <c r="Y24">
        <v>0</v>
      </c>
      <c r="Z24">
        <v>0</v>
      </c>
      <c r="AA24">
        <v>2.69</v>
      </c>
      <c r="AB24">
        <v>-136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4.71</v>
      </c>
      <c r="N25" s="73">
        <v>0</v>
      </c>
      <c r="O25" s="46">
        <v>-262</v>
      </c>
      <c r="P25" s="46">
        <v>-106</v>
      </c>
      <c r="Q25" s="46">
        <v>0</v>
      </c>
      <c r="R25" s="46">
        <v>0</v>
      </c>
      <c r="S25" s="74">
        <v>0</v>
      </c>
      <c r="U25" s="73">
        <v>-368</v>
      </c>
      <c r="V25" s="74">
        <v>4.71</v>
      </c>
      <c r="W25">
        <v>0</v>
      </c>
      <c r="X25">
        <v>-262</v>
      </c>
      <c r="Y25">
        <v>0</v>
      </c>
      <c r="Z25">
        <v>0</v>
      </c>
      <c r="AA25">
        <v>4.71</v>
      </c>
      <c r="AB25">
        <v>-106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3.08</v>
      </c>
      <c r="N26" s="73">
        <v>0</v>
      </c>
      <c r="O26" s="46">
        <v>-315</v>
      </c>
      <c r="P26" s="46">
        <v>-331</v>
      </c>
      <c r="Q26" s="46">
        <v>0</v>
      </c>
      <c r="R26" s="46">
        <v>0</v>
      </c>
      <c r="S26" s="74">
        <v>0</v>
      </c>
      <c r="U26" s="73">
        <v>-646</v>
      </c>
      <c r="V26" s="74">
        <v>3.08</v>
      </c>
      <c r="W26">
        <v>0</v>
      </c>
      <c r="X26">
        <v>-315</v>
      </c>
      <c r="Y26">
        <v>0</v>
      </c>
      <c r="Z26">
        <v>0</v>
      </c>
      <c r="AA26">
        <v>3.08</v>
      </c>
      <c r="AB26">
        <v>-331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3.84</v>
      </c>
      <c r="N27" s="73">
        <v>0</v>
      </c>
      <c r="O27" s="46">
        <v>-305</v>
      </c>
      <c r="P27" s="46">
        <v>-495</v>
      </c>
      <c r="Q27" s="46">
        <v>0</v>
      </c>
      <c r="R27" s="46">
        <v>0</v>
      </c>
      <c r="S27" s="74">
        <v>0</v>
      </c>
      <c r="U27" s="73">
        <v>-800</v>
      </c>
      <c r="V27" s="74">
        <v>3.84</v>
      </c>
      <c r="W27">
        <v>0</v>
      </c>
      <c r="X27">
        <v>-305</v>
      </c>
      <c r="Y27">
        <v>0</v>
      </c>
      <c r="Z27">
        <v>0</v>
      </c>
      <c r="AA27">
        <v>3.84</v>
      </c>
      <c r="AB27">
        <v>-495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11.53</v>
      </c>
      <c r="M28" s="74">
        <v>4.71</v>
      </c>
      <c r="N28" s="73">
        <v>0</v>
      </c>
      <c r="O28" s="46">
        <v>-250</v>
      </c>
      <c r="P28" s="46">
        <v>-444</v>
      </c>
      <c r="Q28" s="46">
        <v>0</v>
      </c>
      <c r="R28" s="46">
        <v>0</v>
      </c>
      <c r="S28" s="74">
        <v>0</v>
      </c>
      <c r="U28" s="73">
        <v>-694</v>
      </c>
      <c r="V28" s="74">
        <v>16.239999999999998</v>
      </c>
      <c r="W28">
        <v>0</v>
      </c>
      <c r="X28">
        <v>-250</v>
      </c>
      <c r="Y28">
        <v>11.53</v>
      </c>
      <c r="Z28">
        <v>0</v>
      </c>
      <c r="AA28">
        <v>4.71</v>
      </c>
      <c r="AB28">
        <v>-444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16.54</v>
      </c>
      <c r="M29" s="74">
        <v>3.51</v>
      </c>
      <c r="N29" s="73">
        <v>0</v>
      </c>
      <c r="O29" s="46">
        <v>-200</v>
      </c>
      <c r="P29" s="46">
        <v>-383</v>
      </c>
      <c r="Q29" s="46">
        <v>0</v>
      </c>
      <c r="R29" s="46">
        <v>0</v>
      </c>
      <c r="S29" s="74">
        <v>0</v>
      </c>
      <c r="U29" s="73">
        <v>-583</v>
      </c>
      <c r="V29" s="74">
        <v>20.05</v>
      </c>
      <c r="W29">
        <v>0</v>
      </c>
      <c r="X29">
        <v>-200</v>
      </c>
      <c r="Y29">
        <v>16.54</v>
      </c>
      <c r="Z29">
        <v>0</v>
      </c>
      <c r="AA29">
        <v>3.51</v>
      </c>
      <c r="AB29">
        <v>-383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15.73</v>
      </c>
      <c r="M30" s="74">
        <v>1.82</v>
      </c>
      <c r="N30" s="73">
        <v>0</v>
      </c>
      <c r="O30" s="46">
        <v>-170</v>
      </c>
      <c r="P30" s="46">
        <v>-334</v>
      </c>
      <c r="Q30" s="46">
        <v>0</v>
      </c>
      <c r="R30" s="46">
        <v>0</v>
      </c>
      <c r="S30" s="74">
        <v>0</v>
      </c>
      <c r="U30" s="73">
        <v>-504</v>
      </c>
      <c r="V30" s="74">
        <v>17.55</v>
      </c>
      <c r="W30">
        <v>0</v>
      </c>
      <c r="X30">
        <v>-170</v>
      </c>
      <c r="Y30">
        <v>15.73</v>
      </c>
      <c r="Z30">
        <v>0</v>
      </c>
      <c r="AA30">
        <v>1.82</v>
      </c>
      <c r="AB30">
        <v>-334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11.57</v>
      </c>
      <c r="M31" s="74">
        <v>0.73</v>
      </c>
      <c r="N31" s="73">
        <v>0</v>
      </c>
      <c r="O31" s="46">
        <v>-110</v>
      </c>
      <c r="P31" s="46">
        <v>-258</v>
      </c>
      <c r="Q31" s="46">
        <v>0</v>
      </c>
      <c r="R31" s="46">
        <v>0</v>
      </c>
      <c r="S31" s="74">
        <v>0</v>
      </c>
      <c r="U31" s="73">
        <v>-368</v>
      </c>
      <c r="V31" s="74">
        <v>12.3</v>
      </c>
      <c r="W31">
        <v>0</v>
      </c>
      <c r="X31">
        <v>-110</v>
      </c>
      <c r="Y31">
        <v>11.57</v>
      </c>
      <c r="Z31">
        <v>0</v>
      </c>
      <c r="AA31">
        <v>0.73</v>
      </c>
      <c r="AB31">
        <v>-258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11.33</v>
      </c>
      <c r="M32" s="74">
        <v>1.5</v>
      </c>
      <c r="N32" s="73">
        <v>0</v>
      </c>
      <c r="O32" s="46">
        <v>-50</v>
      </c>
      <c r="P32" s="46">
        <v>-168</v>
      </c>
      <c r="Q32" s="46">
        <v>0</v>
      </c>
      <c r="R32" s="46">
        <v>0</v>
      </c>
      <c r="S32" s="74">
        <v>0</v>
      </c>
      <c r="U32" s="73">
        <v>-218</v>
      </c>
      <c r="V32" s="74">
        <v>12.83</v>
      </c>
      <c r="W32">
        <v>0</v>
      </c>
      <c r="X32">
        <v>-50</v>
      </c>
      <c r="Y32">
        <v>11.33</v>
      </c>
      <c r="Z32">
        <v>0</v>
      </c>
      <c r="AA32">
        <v>1.5</v>
      </c>
      <c r="AB32">
        <v>-168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3.92</v>
      </c>
      <c r="L33" s="46">
        <v>10.220000000000001</v>
      </c>
      <c r="M33" s="74">
        <v>0.57999999999999996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14.72</v>
      </c>
      <c r="W33">
        <v>0</v>
      </c>
      <c r="X33">
        <v>0</v>
      </c>
      <c r="Y33">
        <v>10.220000000000001</v>
      </c>
      <c r="Z33">
        <v>3.92</v>
      </c>
      <c r="AA33">
        <v>0.57999999999999996</v>
      </c>
      <c r="AB33">
        <v>0</v>
      </c>
    </row>
    <row r="34" spans="7:28">
      <c r="G34" t="s">
        <v>76</v>
      </c>
      <c r="H34" s="73">
        <v>40</v>
      </c>
      <c r="I34" s="46">
        <v>0</v>
      </c>
      <c r="J34" s="46">
        <v>0</v>
      </c>
      <c r="K34" s="46">
        <v>5.16</v>
      </c>
      <c r="L34" s="46">
        <v>10.050000000000001</v>
      </c>
      <c r="M34" s="74">
        <v>0.95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56.16</v>
      </c>
      <c r="W34">
        <v>40</v>
      </c>
      <c r="X34">
        <v>0</v>
      </c>
      <c r="Y34">
        <v>10.050000000000001</v>
      </c>
      <c r="Z34">
        <v>5.16</v>
      </c>
      <c r="AA34">
        <v>0.95</v>
      </c>
      <c r="AB34">
        <v>0</v>
      </c>
    </row>
    <row r="35" spans="7:28">
      <c r="G35" t="s">
        <v>77</v>
      </c>
      <c r="H35" s="73">
        <v>39.869999999999997</v>
      </c>
      <c r="I35" s="46">
        <v>0</v>
      </c>
      <c r="J35" s="46">
        <v>0</v>
      </c>
      <c r="K35" s="46">
        <v>7.75</v>
      </c>
      <c r="L35" s="46">
        <v>10.08</v>
      </c>
      <c r="M35" s="74">
        <v>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58.7</v>
      </c>
      <c r="W35">
        <v>39.869999999999997</v>
      </c>
      <c r="X35">
        <v>0</v>
      </c>
      <c r="Y35">
        <v>10.08</v>
      </c>
      <c r="Z35">
        <v>7.75</v>
      </c>
      <c r="AA35">
        <v>1</v>
      </c>
      <c r="AB35">
        <v>0</v>
      </c>
    </row>
    <row r="36" spans="7:28">
      <c r="G36" t="s">
        <v>78</v>
      </c>
      <c r="H36" s="73">
        <v>128.78</v>
      </c>
      <c r="I36" s="46">
        <v>0</v>
      </c>
      <c r="J36" s="46">
        <v>51.58</v>
      </c>
      <c r="K36" s="46">
        <v>8.41</v>
      </c>
      <c r="L36" s="46">
        <v>8.65</v>
      </c>
      <c r="M36" s="74">
        <v>0.37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197.79</v>
      </c>
      <c r="W36">
        <v>128.78</v>
      </c>
      <c r="X36">
        <v>0</v>
      </c>
      <c r="Y36">
        <v>8.65</v>
      </c>
      <c r="Z36">
        <v>8.41</v>
      </c>
      <c r="AA36">
        <v>0.37</v>
      </c>
      <c r="AB36">
        <v>51.58</v>
      </c>
    </row>
    <row r="37" spans="7:28">
      <c r="G37" t="s">
        <v>79</v>
      </c>
      <c r="H37" s="73">
        <v>133.87</v>
      </c>
      <c r="I37" s="46">
        <v>4.3600000000000003</v>
      </c>
      <c r="J37" s="46">
        <v>68.41</v>
      </c>
      <c r="K37" s="46">
        <v>10.55</v>
      </c>
      <c r="L37" s="46">
        <v>8.51</v>
      </c>
      <c r="M37" s="74">
        <v>0.27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225.97</v>
      </c>
      <c r="W37">
        <v>133.87</v>
      </c>
      <c r="X37">
        <v>4.3600000000000003</v>
      </c>
      <c r="Y37">
        <v>8.51</v>
      </c>
      <c r="Z37">
        <v>10.55</v>
      </c>
      <c r="AA37">
        <v>0.27</v>
      </c>
      <c r="AB37">
        <v>68.41</v>
      </c>
    </row>
    <row r="38" spans="7:28">
      <c r="G38" t="s">
        <v>80</v>
      </c>
      <c r="H38" s="73">
        <v>131.77000000000001</v>
      </c>
      <c r="I38" s="46">
        <v>5.16</v>
      </c>
      <c r="J38" s="46">
        <v>51.11</v>
      </c>
      <c r="K38" s="46">
        <v>9.5399999999999991</v>
      </c>
      <c r="L38" s="46">
        <v>7.46</v>
      </c>
      <c r="M38" s="74">
        <v>1.01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206.05</v>
      </c>
      <c r="W38">
        <v>131.77000000000001</v>
      </c>
      <c r="X38">
        <v>5.16</v>
      </c>
      <c r="Y38">
        <v>7.46</v>
      </c>
      <c r="Z38">
        <v>9.5399999999999991</v>
      </c>
      <c r="AA38">
        <v>1.01</v>
      </c>
      <c r="AB38">
        <v>51.11</v>
      </c>
    </row>
    <row r="39" spans="7:28">
      <c r="G39" t="s">
        <v>81</v>
      </c>
      <c r="H39" s="73">
        <v>140.46</v>
      </c>
      <c r="I39" s="46">
        <v>5.09</v>
      </c>
      <c r="J39" s="46">
        <v>58.87</v>
      </c>
      <c r="K39" s="46">
        <v>9.36</v>
      </c>
      <c r="L39" s="46">
        <v>7.32</v>
      </c>
      <c r="M39" s="74">
        <v>0.99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222.09</v>
      </c>
      <c r="W39">
        <v>140.46</v>
      </c>
      <c r="X39">
        <v>5.09</v>
      </c>
      <c r="Y39">
        <v>7.32</v>
      </c>
      <c r="Z39">
        <v>9.36</v>
      </c>
      <c r="AA39">
        <v>0.99</v>
      </c>
      <c r="AB39">
        <v>58.87</v>
      </c>
    </row>
    <row r="40" spans="7:28">
      <c r="G40" t="s">
        <v>82</v>
      </c>
      <c r="H40" s="73">
        <v>126.72</v>
      </c>
      <c r="I40" s="46">
        <v>9.65</v>
      </c>
      <c r="J40" s="46">
        <v>82.86</v>
      </c>
      <c r="K40" s="46">
        <v>8.8699999999999992</v>
      </c>
      <c r="L40" s="46">
        <v>6.75</v>
      </c>
      <c r="M40" s="74">
        <v>0.92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235.77</v>
      </c>
      <c r="W40">
        <v>126.72</v>
      </c>
      <c r="X40">
        <v>9.65</v>
      </c>
      <c r="Y40">
        <v>6.75</v>
      </c>
      <c r="Z40">
        <v>8.8699999999999992</v>
      </c>
      <c r="AA40">
        <v>0.92</v>
      </c>
      <c r="AB40">
        <v>82.86</v>
      </c>
    </row>
    <row r="41" spans="7:28">
      <c r="G41" t="s">
        <v>83</v>
      </c>
      <c r="H41" s="73">
        <v>153.41999999999999</v>
      </c>
      <c r="I41" s="46">
        <v>17.27</v>
      </c>
      <c r="J41" s="46">
        <v>115.53</v>
      </c>
      <c r="K41" s="46">
        <v>10.88</v>
      </c>
      <c r="L41" s="46">
        <v>8.0500000000000007</v>
      </c>
      <c r="M41" s="74">
        <v>0.92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306.07</v>
      </c>
      <c r="W41">
        <v>153.41999999999999</v>
      </c>
      <c r="X41">
        <v>17.27</v>
      </c>
      <c r="Y41">
        <v>8.0500000000000007</v>
      </c>
      <c r="Z41">
        <v>10.88</v>
      </c>
      <c r="AA41">
        <v>0.92</v>
      </c>
      <c r="AB41">
        <v>115.53</v>
      </c>
    </row>
    <row r="42" spans="7:28">
      <c r="G42" t="s">
        <v>84</v>
      </c>
      <c r="H42" s="73">
        <v>143.22</v>
      </c>
      <c r="I42" s="46">
        <v>32.92</v>
      </c>
      <c r="J42" s="46">
        <v>136.66999999999999</v>
      </c>
      <c r="K42" s="46">
        <v>11.65</v>
      </c>
      <c r="L42" s="46">
        <v>8.85</v>
      </c>
      <c r="M42" s="74">
        <v>0.4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333.71</v>
      </c>
      <c r="W42">
        <v>143.22</v>
      </c>
      <c r="X42">
        <v>32.92</v>
      </c>
      <c r="Y42">
        <v>8.85</v>
      </c>
      <c r="Z42">
        <v>11.65</v>
      </c>
      <c r="AA42">
        <v>0.4</v>
      </c>
      <c r="AB42">
        <v>136.66999999999999</v>
      </c>
    </row>
    <row r="43" spans="7:28">
      <c r="G43" t="s">
        <v>85</v>
      </c>
      <c r="H43" s="73">
        <v>182.2</v>
      </c>
      <c r="I43" s="46">
        <v>44.31</v>
      </c>
      <c r="J43" s="46">
        <v>143.88999999999999</v>
      </c>
      <c r="K43" s="46">
        <v>12.55</v>
      </c>
      <c r="L43" s="46">
        <v>9.01</v>
      </c>
      <c r="M43" s="74">
        <v>0.08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392.04</v>
      </c>
      <c r="W43">
        <v>182.2</v>
      </c>
      <c r="X43">
        <v>44.31</v>
      </c>
      <c r="Y43">
        <v>9.01</v>
      </c>
      <c r="Z43">
        <v>12.55</v>
      </c>
      <c r="AA43">
        <v>0.08</v>
      </c>
      <c r="AB43">
        <v>143.88999999999999</v>
      </c>
    </row>
    <row r="44" spans="7:28">
      <c r="G44" t="s">
        <v>86</v>
      </c>
      <c r="H44" s="73">
        <v>153.84</v>
      </c>
      <c r="I44" s="46">
        <v>41.12</v>
      </c>
      <c r="J44" s="46">
        <v>140.30000000000001</v>
      </c>
      <c r="K44" s="46">
        <v>11.67</v>
      </c>
      <c r="L44" s="46">
        <v>8.34</v>
      </c>
      <c r="M44" s="74">
        <v>0.52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355.79</v>
      </c>
      <c r="W44">
        <v>153.84</v>
      </c>
      <c r="X44">
        <v>41.12</v>
      </c>
      <c r="Y44">
        <v>8.34</v>
      </c>
      <c r="Z44">
        <v>11.67</v>
      </c>
      <c r="AA44">
        <v>0.52</v>
      </c>
      <c r="AB44">
        <v>140.30000000000001</v>
      </c>
    </row>
    <row r="45" spans="7:28">
      <c r="G45" t="s">
        <v>87</v>
      </c>
      <c r="H45" s="73">
        <v>151.01</v>
      </c>
      <c r="I45" s="46">
        <v>40.520000000000003</v>
      </c>
      <c r="J45" s="46">
        <v>144.05000000000001</v>
      </c>
      <c r="K45" s="46">
        <v>12.74</v>
      </c>
      <c r="L45" s="46">
        <v>8.59</v>
      </c>
      <c r="M45" s="74">
        <v>0.86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357.77</v>
      </c>
      <c r="W45">
        <v>151.01</v>
      </c>
      <c r="X45">
        <v>40.520000000000003</v>
      </c>
      <c r="Y45">
        <v>8.59</v>
      </c>
      <c r="Z45">
        <v>12.74</v>
      </c>
      <c r="AA45">
        <v>0.86</v>
      </c>
      <c r="AB45">
        <v>144.05000000000001</v>
      </c>
    </row>
    <row r="46" spans="7:28">
      <c r="G46" t="s">
        <v>88</v>
      </c>
      <c r="H46" s="73">
        <v>91.7</v>
      </c>
      <c r="I46" s="46">
        <v>28.13</v>
      </c>
      <c r="J46" s="46">
        <v>148.21</v>
      </c>
      <c r="K46" s="46">
        <v>11.95</v>
      </c>
      <c r="L46" s="46">
        <v>7.81</v>
      </c>
      <c r="M46" s="74">
        <v>0.7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288.5</v>
      </c>
      <c r="W46">
        <v>91.7</v>
      </c>
      <c r="X46">
        <v>28.13</v>
      </c>
      <c r="Y46">
        <v>7.81</v>
      </c>
      <c r="Z46">
        <v>11.95</v>
      </c>
      <c r="AA46">
        <v>0.7</v>
      </c>
      <c r="AB46">
        <v>148.21</v>
      </c>
    </row>
    <row r="47" spans="7:28">
      <c r="G47" t="s">
        <v>89</v>
      </c>
      <c r="H47" s="73">
        <v>191.09</v>
      </c>
      <c r="I47" s="46">
        <v>33.880000000000003</v>
      </c>
      <c r="J47" s="46">
        <v>120.34</v>
      </c>
      <c r="K47" s="46">
        <v>8.7799999999999994</v>
      </c>
      <c r="L47" s="46">
        <v>5.32</v>
      </c>
      <c r="M47" s="74">
        <v>0.2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359.61</v>
      </c>
      <c r="W47">
        <v>191.09</v>
      </c>
      <c r="X47">
        <v>33.880000000000003</v>
      </c>
      <c r="Y47">
        <v>5.32</v>
      </c>
      <c r="Z47">
        <v>8.7799999999999994</v>
      </c>
      <c r="AA47">
        <v>0.2</v>
      </c>
      <c r="AB47">
        <v>120.34</v>
      </c>
    </row>
    <row r="48" spans="7:28">
      <c r="G48" t="s">
        <v>90</v>
      </c>
      <c r="H48" s="73">
        <v>126.86</v>
      </c>
      <c r="I48" s="46">
        <v>18.16</v>
      </c>
      <c r="J48" s="46">
        <v>96.42</v>
      </c>
      <c r="K48" s="46">
        <v>5.81</v>
      </c>
      <c r="L48" s="46">
        <v>3.27</v>
      </c>
      <c r="M48" s="74">
        <v>1.47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251.99</v>
      </c>
      <c r="W48">
        <v>126.86</v>
      </c>
      <c r="X48">
        <v>18.16</v>
      </c>
      <c r="Y48">
        <v>3.27</v>
      </c>
      <c r="Z48">
        <v>5.81</v>
      </c>
      <c r="AA48">
        <v>1.47</v>
      </c>
      <c r="AB48">
        <v>96.42</v>
      </c>
    </row>
    <row r="49" spans="7:28">
      <c r="G49" t="s">
        <v>91</v>
      </c>
      <c r="H49" s="73">
        <v>180.83</v>
      </c>
      <c r="I49" s="46">
        <v>20.83</v>
      </c>
      <c r="J49" s="46">
        <v>90.05</v>
      </c>
      <c r="K49" s="46">
        <v>3.66</v>
      </c>
      <c r="L49" s="46">
        <v>3.37</v>
      </c>
      <c r="M49" s="74">
        <v>0.36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299.10000000000002</v>
      </c>
      <c r="W49">
        <v>180.83</v>
      </c>
      <c r="X49">
        <v>20.83</v>
      </c>
      <c r="Y49">
        <v>3.37</v>
      </c>
      <c r="Z49">
        <v>3.66</v>
      </c>
      <c r="AA49">
        <v>0.36</v>
      </c>
      <c r="AB49">
        <v>90.05</v>
      </c>
    </row>
    <row r="50" spans="7:28">
      <c r="G50" t="s">
        <v>92</v>
      </c>
      <c r="H50" s="73">
        <v>144.74</v>
      </c>
      <c r="I50" s="46">
        <v>15.3</v>
      </c>
      <c r="J50" s="46">
        <v>58.5</v>
      </c>
      <c r="K50" s="46">
        <v>2.4700000000000002</v>
      </c>
      <c r="L50" s="46">
        <v>2.7</v>
      </c>
      <c r="M50" s="74">
        <v>0.75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224.46</v>
      </c>
      <c r="W50">
        <v>144.74</v>
      </c>
      <c r="X50">
        <v>15.3</v>
      </c>
      <c r="Y50">
        <v>2.7</v>
      </c>
      <c r="Z50">
        <v>2.4700000000000002</v>
      </c>
      <c r="AA50">
        <v>0.75</v>
      </c>
      <c r="AB50">
        <v>58.5</v>
      </c>
    </row>
    <row r="51" spans="7:28">
      <c r="G51" t="s">
        <v>93</v>
      </c>
      <c r="H51" s="73">
        <v>127.84</v>
      </c>
      <c r="I51" s="46">
        <v>0</v>
      </c>
      <c r="J51" s="46">
        <v>25.95</v>
      </c>
      <c r="K51" s="46">
        <v>0</v>
      </c>
      <c r="L51" s="46">
        <v>0</v>
      </c>
      <c r="M51" s="74">
        <v>0.67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154.46</v>
      </c>
      <c r="W51">
        <v>127.84</v>
      </c>
      <c r="X51">
        <v>0</v>
      </c>
      <c r="Y51">
        <v>0</v>
      </c>
      <c r="Z51">
        <v>0</v>
      </c>
      <c r="AA51">
        <v>0.67</v>
      </c>
      <c r="AB51">
        <v>25.95</v>
      </c>
    </row>
    <row r="52" spans="7:28">
      <c r="G52" t="s">
        <v>94</v>
      </c>
      <c r="H52" s="73">
        <v>72.09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72.09</v>
      </c>
      <c r="W52">
        <v>72.09</v>
      </c>
      <c r="X52">
        <v>0</v>
      </c>
      <c r="Y52">
        <v>0</v>
      </c>
      <c r="Z52">
        <v>0</v>
      </c>
      <c r="AA52">
        <v>0</v>
      </c>
      <c r="AB52">
        <v>0</v>
      </c>
    </row>
    <row r="53" spans="7:28">
      <c r="G53" t="s">
        <v>95</v>
      </c>
      <c r="H53" s="73">
        <v>43.26</v>
      </c>
      <c r="I53" s="46">
        <v>0</v>
      </c>
      <c r="J53" s="46">
        <v>0</v>
      </c>
      <c r="K53" s="46">
        <v>0</v>
      </c>
      <c r="L53" s="46">
        <v>0</v>
      </c>
      <c r="M53" s="74">
        <v>0.96</v>
      </c>
      <c r="N53" s="73">
        <v>0</v>
      </c>
      <c r="O53" s="46">
        <v>0</v>
      </c>
      <c r="P53" s="46">
        <v>-34</v>
      </c>
      <c r="Q53" s="46">
        <v>0</v>
      </c>
      <c r="R53" s="46">
        <v>0</v>
      </c>
      <c r="S53" s="74">
        <v>0</v>
      </c>
      <c r="U53" s="73">
        <v>-34</v>
      </c>
      <c r="V53" s="74">
        <v>44.22</v>
      </c>
      <c r="W53">
        <v>43.26</v>
      </c>
      <c r="X53">
        <v>0</v>
      </c>
      <c r="Y53">
        <v>0</v>
      </c>
      <c r="Z53">
        <v>0</v>
      </c>
      <c r="AA53">
        <v>0.96</v>
      </c>
      <c r="AB53">
        <v>-34</v>
      </c>
    </row>
    <row r="54" spans="7:28">
      <c r="G54" t="s">
        <v>96</v>
      </c>
      <c r="H54" s="73">
        <v>10.57</v>
      </c>
      <c r="I54" s="46">
        <v>0</v>
      </c>
      <c r="J54" s="46">
        <v>0</v>
      </c>
      <c r="K54" s="46">
        <v>0</v>
      </c>
      <c r="L54" s="46">
        <v>0</v>
      </c>
      <c r="M54" s="74">
        <v>0.77</v>
      </c>
      <c r="N54" s="73">
        <v>0</v>
      </c>
      <c r="O54" s="46">
        <v>0</v>
      </c>
      <c r="P54" s="46">
        <v>-87</v>
      </c>
      <c r="Q54" s="46">
        <v>0</v>
      </c>
      <c r="R54" s="46">
        <v>0</v>
      </c>
      <c r="S54" s="74">
        <v>0</v>
      </c>
      <c r="U54" s="73">
        <v>-87</v>
      </c>
      <c r="V54" s="74">
        <v>11.34</v>
      </c>
      <c r="W54">
        <v>10.57</v>
      </c>
      <c r="X54">
        <v>0</v>
      </c>
      <c r="Y54">
        <v>0</v>
      </c>
      <c r="Z54">
        <v>0</v>
      </c>
      <c r="AA54">
        <v>0.77</v>
      </c>
      <c r="AB54">
        <v>-87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-15.98</v>
      </c>
      <c r="Q63" s="46">
        <v>0</v>
      </c>
      <c r="R63" s="46">
        <v>0</v>
      </c>
      <c r="S63" s="74">
        <v>0</v>
      </c>
      <c r="U63" s="73">
        <v>-15.98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-15.98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-50</v>
      </c>
      <c r="P64" s="46">
        <v>-20</v>
      </c>
      <c r="Q64" s="46">
        <v>0</v>
      </c>
      <c r="R64" s="46">
        <v>0</v>
      </c>
      <c r="S64" s="74">
        <v>0</v>
      </c>
      <c r="U64" s="73">
        <v>-70</v>
      </c>
      <c r="V64" s="74">
        <v>0</v>
      </c>
      <c r="W64">
        <v>0</v>
      </c>
      <c r="X64">
        <v>-50</v>
      </c>
      <c r="Y64">
        <v>0</v>
      </c>
      <c r="Z64">
        <v>0</v>
      </c>
      <c r="AA64">
        <v>0</v>
      </c>
      <c r="AB64">
        <v>-20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-45</v>
      </c>
      <c r="P65" s="46">
        <v>-185</v>
      </c>
      <c r="Q65" s="46">
        <v>0</v>
      </c>
      <c r="R65" s="46">
        <v>0</v>
      </c>
      <c r="S65" s="74">
        <v>0</v>
      </c>
      <c r="U65" s="73">
        <v>-230</v>
      </c>
      <c r="V65" s="74">
        <v>0</v>
      </c>
      <c r="W65">
        <v>0</v>
      </c>
      <c r="X65">
        <v>-45</v>
      </c>
      <c r="Y65">
        <v>0</v>
      </c>
      <c r="Z65">
        <v>0</v>
      </c>
      <c r="AA65">
        <v>0</v>
      </c>
      <c r="AB65">
        <v>-185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-35</v>
      </c>
      <c r="P66" s="46">
        <v>-176</v>
      </c>
      <c r="Q66" s="46">
        <v>0</v>
      </c>
      <c r="R66" s="46">
        <v>0</v>
      </c>
      <c r="S66" s="74">
        <v>0</v>
      </c>
      <c r="U66" s="73">
        <v>-211</v>
      </c>
      <c r="V66" s="74">
        <v>0</v>
      </c>
      <c r="W66">
        <v>0</v>
      </c>
      <c r="X66">
        <v>-35</v>
      </c>
      <c r="Y66">
        <v>0</v>
      </c>
      <c r="Z66">
        <v>0</v>
      </c>
      <c r="AA66">
        <v>0</v>
      </c>
      <c r="AB66">
        <v>-176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-15</v>
      </c>
      <c r="P67" s="46">
        <v>-164</v>
      </c>
      <c r="Q67" s="46">
        <v>0</v>
      </c>
      <c r="R67" s="46">
        <v>0</v>
      </c>
      <c r="S67" s="74">
        <v>0</v>
      </c>
      <c r="U67" s="73">
        <v>-179</v>
      </c>
      <c r="V67" s="74">
        <v>0</v>
      </c>
      <c r="W67">
        <v>0</v>
      </c>
      <c r="X67">
        <v>-15</v>
      </c>
      <c r="Y67">
        <v>0</v>
      </c>
      <c r="Z67">
        <v>0</v>
      </c>
      <c r="AA67">
        <v>0</v>
      </c>
      <c r="AB67">
        <v>-164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-148</v>
      </c>
      <c r="Q68" s="46">
        <v>0</v>
      </c>
      <c r="R68" s="46">
        <v>0</v>
      </c>
      <c r="S68" s="74">
        <v>0</v>
      </c>
      <c r="U68" s="73">
        <v>-148</v>
      </c>
      <c r="V68" s="74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-148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3.13</v>
      </c>
      <c r="M69" s="74">
        <v>0</v>
      </c>
      <c r="N69" s="73">
        <v>0</v>
      </c>
      <c r="O69" s="46">
        <v>0</v>
      </c>
      <c r="P69" s="46">
        <v>-81</v>
      </c>
      <c r="Q69" s="46">
        <v>0</v>
      </c>
      <c r="R69" s="46">
        <v>0</v>
      </c>
      <c r="S69" s="74">
        <v>0</v>
      </c>
      <c r="U69" s="73">
        <v>-81</v>
      </c>
      <c r="V69" s="74">
        <v>3.13</v>
      </c>
      <c r="W69">
        <v>0</v>
      </c>
      <c r="X69">
        <v>0</v>
      </c>
      <c r="Y69">
        <v>3.13</v>
      </c>
      <c r="Z69">
        <v>0</v>
      </c>
      <c r="AA69">
        <v>0</v>
      </c>
      <c r="AB69">
        <v>-81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6.2</v>
      </c>
      <c r="M70" s="74">
        <v>0.12</v>
      </c>
      <c r="N70" s="73">
        <v>0</v>
      </c>
      <c r="O70" s="46">
        <v>0</v>
      </c>
      <c r="P70" s="46">
        <v>-34</v>
      </c>
      <c r="Q70" s="46">
        <v>0</v>
      </c>
      <c r="R70" s="46">
        <v>0</v>
      </c>
      <c r="S70" s="74">
        <v>0</v>
      </c>
      <c r="U70" s="73">
        <v>-34</v>
      </c>
      <c r="V70" s="74">
        <v>6.32</v>
      </c>
      <c r="W70">
        <v>0</v>
      </c>
      <c r="X70">
        <v>0</v>
      </c>
      <c r="Y70">
        <v>6.2</v>
      </c>
      <c r="Z70">
        <v>0</v>
      </c>
      <c r="AA70">
        <v>0.12</v>
      </c>
      <c r="AB70">
        <v>-34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5.15</v>
      </c>
      <c r="M71" s="74">
        <v>1.05</v>
      </c>
      <c r="N71" s="73">
        <v>0</v>
      </c>
      <c r="O71" s="46">
        <v>0</v>
      </c>
      <c r="P71" s="46">
        <v>-63</v>
      </c>
      <c r="Q71" s="46">
        <v>0</v>
      </c>
      <c r="R71" s="46">
        <v>0</v>
      </c>
      <c r="S71" s="74">
        <v>0</v>
      </c>
      <c r="U71" s="73">
        <v>-63</v>
      </c>
      <c r="V71" s="74">
        <v>6.2</v>
      </c>
      <c r="W71">
        <v>0</v>
      </c>
      <c r="X71">
        <v>0</v>
      </c>
      <c r="Y71">
        <v>5.15</v>
      </c>
      <c r="Z71">
        <v>0</v>
      </c>
      <c r="AA71">
        <v>1.05</v>
      </c>
      <c r="AB71">
        <v>-63</v>
      </c>
    </row>
    <row r="72" spans="7:28">
      <c r="G72" t="s">
        <v>114</v>
      </c>
      <c r="H72" s="73">
        <v>0</v>
      </c>
      <c r="I72" s="46">
        <v>1.18</v>
      </c>
      <c r="J72" s="46">
        <v>0</v>
      </c>
      <c r="K72" s="46">
        <v>0</v>
      </c>
      <c r="L72" s="46">
        <v>6.01</v>
      </c>
      <c r="M72" s="74">
        <v>0.87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8.06</v>
      </c>
      <c r="W72">
        <v>0</v>
      </c>
      <c r="X72">
        <v>1.18</v>
      </c>
      <c r="Y72">
        <v>6.01</v>
      </c>
      <c r="Z72">
        <v>0</v>
      </c>
      <c r="AA72">
        <v>0.87</v>
      </c>
      <c r="AB72">
        <v>0</v>
      </c>
    </row>
    <row r="73" spans="7:28">
      <c r="G73" t="s">
        <v>115</v>
      </c>
      <c r="H73" s="73">
        <v>0</v>
      </c>
      <c r="I73" s="46">
        <v>0.98</v>
      </c>
      <c r="J73" s="46">
        <v>0</v>
      </c>
      <c r="K73" s="46">
        <v>4.01</v>
      </c>
      <c r="L73" s="46">
        <v>5.2</v>
      </c>
      <c r="M73" s="74">
        <v>0.62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10.81</v>
      </c>
      <c r="W73">
        <v>0</v>
      </c>
      <c r="X73">
        <v>0.98</v>
      </c>
      <c r="Y73">
        <v>5.2</v>
      </c>
      <c r="Z73">
        <v>4.01</v>
      </c>
      <c r="AA73">
        <v>0.62</v>
      </c>
      <c r="AB73">
        <v>0</v>
      </c>
    </row>
    <row r="74" spans="7:28">
      <c r="G74" t="s">
        <v>116</v>
      </c>
      <c r="H74" s="73">
        <v>0</v>
      </c>
      <c r="I74" s="46">
        <v>6.72</v>
      </c>
      <c r="J74" s="46">
        <v>0</v>
      </c>
      <c r="K74" s="46">
        <v>5.41</v>
      </c>
      <c r="L74" s="46">
        <v>5.84</v>
      </c>
      <c r="M74" s="74">
        <v>0.55000000000000004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18.52</v>
      </c>
      <c r="W74">
        <v>0</v>
      </c>
      <c r="X74">
        <v>6.72</v>
      </c>
      <c r="Y74">
        <v>5.84</v>
      </c>
      <c r="Z74">
        <v>5.41</v>
      </c>
      <c r="AA74">
        <v>0.55000000000000004</v>
      </c>
      <c r="AB74">
        <v>0</v>
      </c>
    </row>
    <row r="75" spans="7:28">
      <c r="G75" t="s">
        <v>117</v>
      </c>
      <c r="H75" s="73">
        <v>3.62</v>
      </c>
      <c r="I75" s="46">
        <v>31.13</v>
      </c>
      <c r="J75" s="46">
        <v>0</v>
      </c>
      <c r="K75" s="46">
        <v>6.47</v>
      </c>
      <c r="L75" s="46">
        <v>7.25</v>
      </c>
      <c r="M75" s="74">
        <v>1.25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49.72</v>
      </c>
      <c r="W75">
        <v>3.62</v>
      </c>
      <c r="X75">
        <v>31.13</v>
      </c>
      <c r="Y75">
        <v>7.25</v>
      </c>
      <c r="Z75">
        <v>6.47</v>
      </c>
      <c r="AA75">
        <v>1.25</v>
      </c>
      <c r="AB75">
        <v>0</v>
      </c>
    </row>
    <row r="76" spans="7:28">
      <c r="G76" t="s">
        <v>118</v>
      </c>
      <c r="H76" s="73">
        <v>10.93</v>
      </c>
      <c r="I76" s="46">
        <v>43.5</v>
      </c>
      <c r="J76" s="46">
        <v>0</v>
      </c>
      <c r="K76" s="46">
        <v>6.2</v>
      </c>
      <c r="L76" s="46">
        <v>7.22</v>
      </c>
      <c r="M76" s="74">
        <v>1.07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68.92</v>
      </c>
      <c r="W76">
        <v>10.93</v>
      </c>
      <c r="X76">
        <v>43.5</v>
      </c>
      <c r="Y76">
        <v>7.22</v>
      </c>
      <c r="Z76">
        <v>6.2</v>
      </c>
      <c r="AA76">
        <v>1.07</v>
      </c>
      <c r="AB76">
        <v>0</v>
      </c>
    </row>
    <row r="77" spans="7:28">
      <c r="G77" t="s">
        <v>119</v>
      </c>
      <c r="H77" s="73">
        <v>21.31</v>
      </c>
      <c r="I77" s="46">
        <v>49.05</v>
      </c>
      <c r="J77" s="46">
        <v>0</v>
      </c>
      <c r="K77" s="46">
        <v>6.12</v>
      </c>
      <c r="L77" s="46">
        <v>7.35</v>
      </c>
      <c r="M77" s="74">
        <v>0.96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84.79</v>
      </c>
      <c r="W77">
        <v>21.31</v>
      </c>
      <c r="X77">
        <v>49.05</v>
      </c>
      <c r="Y77">
        <v>7.35</v>
      </c>
      <c r="Z77">
        <v>6.12</v>
      </c>
      <c r="AA77">
        <v>0.96</v>
      </c>
      <c r="AB77">
        <v>0</v>
      </c>
    </row>
    <row r="78" spans="7:28">
      <c r="G78" t="s">
        <v>120</v>
      </c>
      <c r="H78" s="73">
        <v>13.18</v>
      </c>
      <c r="I78" s="46">
        <v>30.34</v>
      </c>
      <c r="J78" s="46">
        <v>0</v>
      </c>
      <c r="K78" s="46">
        <v>6.22</v>
      </c>
      <c r="L78" s="46">
        <v>7.7</v>
      </c>
      <c r="M78" s="74">
        <v>0.74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58.18</v>
      </c>
      <c r="W78">
        <v>13.18</v>
      </c>
      <c r="X78">
        <v>30.34</v>
      </c>
      <c r="Y78">
        <v>7.7</v>
      </c>
      <c r="Z78">
        <v>6.22</v>
      </c>
      <c r="AA78">
        <v>0.74</v>
      </c>
      <c r="AB78">
        <v>0</v>
      </c>
    </row>
    <row r="79" spans="7:28">
      <c r="G79" t="s">
        <v>121</v>
      </c>
      <c r="H79" s="73">
        <v>31.78</v>
      </c>
      <c r="I79" s="46">
        <v>46.95</v>
      </c>
      <c r="J79" s="46">
        <v>0</v>
      </c>
      <c r="K79" s="46">
        <v>7.03</v>
      </c>
      <c r="L79" s="46">
        <v>8.41</v>
      </c>
      <c r="M79" s="74">
        <v>1.08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95.25</v>
      </c>
      <c r="W79">
        <v>31.78</v>
      </c>
      <c r="X79">
        <v>46.95</v>
      </c>
      <c r="Y79">
        <v>8.41</v>
      </c>
      <c r="Z79">
        <v>7.03</v>
      </c>
      <c r="AA79">
        <v>1.08</v>
      </c>
      <c r="AB79">
        <v>0</v>
      </c>
    </row>
    <row r="80" spans="7:28">
      <c r="G80" t="s">
        <v>122</v>
      </c>
      <c r="H80" s="73">
        <v>44.6</v>
      </c>
      <c r="I80" s="46">
        <v>61.95</v>
      </c>
      <c r="J80" s="46">
        <v>0</v>
      </c>
      <c r="K80" s="46">
        <v>7.32</v>
      </c>
      <c r="L80" s="46">
        <v>8.7899999999999991</v>
      </c>
      <c r="M80" s="74">
        <v>0.45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123.11</v>
      </c>
      <c r="W80">
        <v>44.6</v>
      </c>
      <c r="X80">
        <v>61.95</v>
      </c>
      <c r="Y80">
        <v>8.7899999999999991</v>
      </c>
      <c r="Z80">
        <v>7.32</v>
      </c>
      <c r="AA80">
        <v>0.45</v>
      </c>
      <c r="AB80">
        <v>0</v>
      </c>
    </row>
    <row r="81" spans="7:28">
      <c r="G81" t="s">
        <v>123</v>
      </c>
      <c r="H81" s="73">
        <v>54.83</v>
      </c>
      <c r="I81" s="46">
        <v>72.31</v>
      </c>
      <c r="J81" s="46">
        <v>0</v>
      </c>
      <c r="K81" s="46">
        <v>8.57</v>
      </c>
      <c r="L81" s="46">
        <v>10.26</v>
      </c>
      <c r="M81" s="74">
        <v>1.64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147.61000000000001</v>
      </c>
      <c r="W81">
        <v>54.83</v>
      </c>
      <c r="X81">
        <v>72.31</v>
      </c>
      <c r="Y81">
        <v>10.26</v>
      </c>
      <c r="Z81">
        <v>8.57</v>
      </c>
      <c r="AA81">
        <v>1.64</v>
      </c>
      <c r="AB81">
        <v>0</v>
      </c>
    </row>
    <row r="82" spans="7:28">
      <c r="G82" t="s">
        <v>124</v>
      </c>
      <c r="H82" s="73">
        <v>48.39</v>
      </c>
      <c r="I82" s="46">
        <v>62.45</v>
      </c>
      <c r="J82" s="46">
        <v>0</v>
      </c>
      <c r="K82" s="46">
        <v>9.75</v>
      </c>
      <c r="L82" s="46">
        <v>11.29</v>
      </c>
      <c r="M82" s="74">
        <v>1.89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133.77000000000001</v>
      </c>
      <c r="W82">
        <v>48.39</v>
      </c>
      <c r="X82">
        <v>62.45</v>
      </c>
      <c r="Y82">
        <v>11.29</v>
      </c>
      <c r="Z82">
        <v>9.75</v>
      </c>
      <c r="AA82">
        <v>1.89</v>
      </c>
      <c r="AB82">
        <v>0</v>
      </c>
    </row>
    <row r="83" spans="7:28">
      <c r="G83" t="s">
        <v>125</v>
      </c>
      <c r="H83" s="73">
        <v>184.13</v>
      </c>
      <c r="I83" s="46">
        <v>0</v>
      </c>
      <c r="J83" s="46">
        <v>0</v>
      </c>
      <c r="K83" s="46">
        <v>9.48</v>
      </c>
      <c r="L83" s="46">
        <v>11.02</v>
      </c>
      <c r="M83" s="74">
        <v>2.92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207.55</v>
      </c>
      <c r="W83">
        <v>184.13</v>
      </c>
      <c r="X83">
        <v>0</v>
      </c>
      <c r="Y83">
        <v>11.02</v>
      </c>
      <c r="Z83">
        <v>9.48</v>
      </c>
      <c r="AA83">
        <v>2.92</v>
      </c>
      <c r="AB83">
        <v>0</v>
      </c>
    </row>
    <row r="84" spans="7:28">
      <c r="G84" t="s">
        <v>126</v>
      </c>
      <c r="H84" s="73">
        <v>172.25</v>
      </c>
      <c r="I84" s="46">
        <v>0</v>
      </c>
      <c r="J84" s="46">
        <v>0</v>
      </c>
      <c r="K84" s="46">
        <v>2.84</v>
      </c>
      <c r="L84" s="46">
        <v>4.09</v>
      </c>
      <c r="M84" s="74">
        <v>3.23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182.41</v>
      </c>
      <c r="W84">
        <v>172.25</v>
      </c>
      <c r="X84">
        <v>0</v>
      </c>
      <c r="Y84">
        <v>4.09</v>
      </c>
      <c r="Z84">
        <v>2.84</v>
      </c>
      <c r="AA84">
        <v>3.23</v>
      </c>
      <c r="AB84">
        <v>0</v>
      </c>
    </row>
    <row r="85" spans="7:28">
      <c r="G85" t="s">
        <v>127</v>
      </c>
      <c r="H85" s="73">
        <v>164.53</v>
      </c>
      <c r="I85" s="46">
        <v>0</v>
      </c>
      <c r="J85" s="46">
        <v>0</v>
      </c>
      <c r="K85" s="46">
        <v>0</v>
      </c>
      <c r="L85" s="46">
        <v>0</v>
      </c>
      <c r="M85" s="74">
        <v>3.63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168.16</v>
      </c>
      <c r="W85">
        <v>164.53</v>
      </c>
      <c r="X85">
        <v>0</v>
      </c>
      <c r="Y85">
        <v>0</v>
      </c>
      <c r="Z85">
        <v>0</v>
      </c>
      <c r="AA85">
        <v>3.63</v>
      </c>
      <c r="AB85">
        <v>0</v>
      </c>
    </row>
    <row r="86" spans="7:28">
      <c r="G86" t="s">
        <v>128</v>
      </c>
      <c r="H86" s="73">
        <v>137.69999999999999</v>
      </c>
      <c r="I86" s="46">
        <v>0</v>
      </c>
      <c r="J86" s="46">
        <v>0</v>
      </c>
      <c r="K86" s="46">
        <v>0</v>
      </c>
      <c r="L86" s="46">
        <v>0</v>
      </c>
      <c r="M86" s="74">
        <v>2.41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140.11000000000001</v>
      </c>
      <c r="W86">
        <v>137.69999999999999</v>
      </c>
      <c r="X86">
        <v>0</v>
      </c>
      <c r="Y86">
        <v>0</v>
      </c>
      <c r="Z86">
        <v>0</v>
      </c>
      <c r="AA86">
        <v>2.41</v>
      </c>
      <c r="AB86">
        <v>0</v>
      </c>
    </row>
    <row r="87" spans="7:28">
      <c r="G87" t="s">
        <v>129</v>
      </c>
      <c r="H87" s="73">
        <v>82.66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82.66</v>
      </c>
      <c r="W87">
        <v>82.66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7:28">
      <c r="G88" t="s">
        <v>130</v>
      </c>
      <c r="H88" s="73">
        <v>193.2</v>
      </c>
      <c r="I88" s="46">
        <v>0</v>
      </c>
      <c r="J88" s="46">
        <v>0</v>
      </c>
      <c r="K88" s="46">
        <v>0</v>
      </c>
      <c r="L88" s="46">
        <v>0</v>
      </c>
      <c r="M88" s="74">
        <v>4.71</v>
      </c>
      <c r="N88" s="73">
        <v>0</v>
      </c>
      <c r="O88" s="46">
        <v>0</v>
      </c>
      <c r="P88" s="46">
        <v>-137</v>
      </c>
      <c r="Q88" s="46">
        <v>0</v>
      </c>
      <c r="R88" s="46">
        <v>0</v>
      </c>
      <c r="S88" s="74">
        <v>0</v>
      </c>
      <c r="U88" s="73">
        <v>-137</v>
      </c>
      <c r="V88" s="74">
        <v>197.91</v>
      </c>
      <c r="W88">
        <v>193.2</v>
      </c>
      <c r="X88">
        <v>0</v>
      </c>
      <c r="Y88">
        <v>0</v>
      </c>
      <c r="Z88">
        <v>0</v>
      </c>
      <c r="AA88">
        <v>4.71</v>
      </c>
      <c r="AB88">
        <v>-137</v>
      </c>
    </row>
    <row r="89" spans="7:28">
      <c r="G89" t="s">
        <v>131</v>
      </c>
      <c r="H89" s="73">
        <v>245.1</v>
      </c>
      <c r="I89" s="46">
        <v>0</v>
      </c>
      <c r="J89" s="46">
        <v>0</v>
      </c>
      <c r="K89" s="46">
        <v>0</v>
      </c>
      <c r="L89" s="46">
        <v>0</v>
      </c>
      <c r="M89" s="74">
        <v>1.35</v>
      </c>
      <c r="N89" s="73">
        <v>0</v>
      </c>
      <c r="O89" s="46">
        <v>-75</v>
      </c>
      <c r="P89" s="46">
        <v>-128</v>
      </c>
      <c r="Q89" s="46">
        <v>0</v>
      </c>
      <c r="R89" s="46">
        <v>0</v>
      </c>
      <c r="S89" s="74">
        <v>0</v>
      </c>
      <c r="U89" s="73">
        <v>-203</v>
      </c>
      <c r="V89" s="74">
        <v>246.45</v>
      </c>
      <c r="W89">
        <v>245.1</v>
      </c>
      <c r="X89">
        <v>-75</v>
      </c>
      <c r="Y89">
        <v>0</v>
      </c>
      <c r="Z89">
        <v>0</v>
      </c>
      <c r="AA89">
        <v>1.35</v>
      </c>
      <c r="AB89">
        <v>-128</v>
      </c>
    </row>
    <row r="90" spans="7:28">
      <c r="G90" t="s">
        <v>132</v>
      </c>
      <c r="H90" s="73">
        <v>225.88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225.88</v>
      </c>
      <c r="W90">
        <v>225.88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7:28">
      <c r="G91" t="s">
        <v>133</v>
      </c>
      <c r="H91" s="73">
        <v>221.08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221.08</v>
      </c>
      <c r="W91">
        <v>221.08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7:28">
      <c r="G92" t="s">
        <v>134</v>
      </c>
      <c r="H92" s="73">
        <v>198.01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-5</v>
      </c>
      <c r="P92" s="46">
        <v>0</v>
      </c>
      <c r="Q92" s="46">
        <v>0</v>
      </c>
      <c r="R92" s="46">
        <v>0</v>
      </c>
      <c r="S92" s="74">
        <v>0</v>
      </c>
      <c r="U92" s="73">
        <v>-5</v>
      </c>
      <c r="V92" s="74">
        <v>198.01</v>
      </c>
      <c r="W92">
        <v>198.01</v>
      </c>
      <c r="X92">
        <v>-5</v>
      </c>
      <c r="Y92">
        <v>0</v>
      </c>
      <c r="Z92">
        <v>0</v>
      </c>
      <c r="AA92">
        <v>0</v>
      </c>
      <c r="AB92">
        <v>0</v>
      </c>
    </row>
    <row r="93" spans="7:28">
      <c r="G93" t="s">
        <v>135</v>
      </c>
      <c r="H93" s="73">
        <v>147.06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-20</v>
      </c>
      <c r="P93" s="46">
        <v>0</v>
      </c>
      <c r="Q93" s="46">
        <v>0</v>
      </c>
      <c r="R93" s="46">
        <v>0</v>
      </c>
      <c r="S93" s="74">
        <v>0</v>
      </c>
      <c r="U93" s="73">
        <v>-20</v>
      </c>
      <c r="V93" s="74">
        <v>147.06</v>
      </c>
      <c r="W93">
        <v>147.06</v>
      </c>
      <c r="X93">
        <v>-20</v>
      </c>
      <c r="Y93">
        <v>0</v>
      </c>
      <c r="Z93">
        <v>0</v>
      </c>
      <c r="AA93">
        <v>0</v>
      </c>
      <c r="AB93">
        <v>0</v>
      </c>
    </row>
    <row r="94" spans="7:28">
      <c r="G94" t="s">
        <v>136</v>
      </c>
      <c r="H94" s="73">
        <v>97.08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97.08</v>
      </c>
      <c r="W94">
        <v>97.08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-13</v>
      </c>
      <c r="P95" s="46">
        <v>0</v>
      </c>
      <c r="Q95" s="46">
        <v>0</v>
      </c>
      <c r="R95" s="46">
        <v>0</v>
      </c>
      <c r="S95" s="74">
        <v>0</v>
      </c>
      <c r="U95" s="73">
        <v>-13</v>
      </c>
      <c r="V95" s="74">
        <v>0</v>
      </c>
      <c r="W95">
        <v>0</v>
      </c>
      <c r="X95">
        <v>-13</v>
      </c>
      <c r="Y95">
        <v>0</v>
      </c>
      <c r="Z95">
        <v>0</v>
      </c>
      <c r="AA95">
        <v>0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-43</v>
      </c>
      <c r="P96" s="46">
        <v>-26</v>
      </c>
      <c r="Q96" s="46">
        <v>0</v>
      </c>
      <c r="R96" s="46">
        <v>0</v>
      </c>
      <c r="S96" s="74">
        <v>0</v>
      </c>
      <c r="U96" s="73">
        <v>-69</v>
      </c>
      <c r="V96" s="74">
        <v>0</v>
      </c>
      <c r="W96">
        <v>0</v>
      </c>
      <c r="X96">
        <v>-43</v>
      </c>
      <c r="Y96">
        <v>0</v>
      </c>
      <c r="Z96">
        <v>0</v>
      </c>
      <c r="AA96">
        <v>0</v>
      </c>
      <c r="AB96">
        <v>-26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-83</v>
      </c>
      <c r="P97" s="46">
        <v>-64</v>
      </c>
      <c r="Q97" s="46">
        <v>0</v>
      </c>
      <c r="R97" s="46">
        <v>0</v>
      </c>
      <c r="S97" s="74">
        <v>0</v>
      </c>
      <c r="U97" s="73">
        <v>-147</v>
      </c>
      <c r="V97" s="74">
        <v>0</v>
      </c>
      <c r="W97">
        <v>0</v>
      </c>
      <c r="X97">
        <v>-83</v>
      </c>
      <c r="Y97">
        <v>0</v>
      </c>
      <c r="Z97">
        <v>0</v>
      </c>
      <c r="AA97">
        <v>0</v>
      </c>
      <c r="AB97">
        <v>-64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-113</v>
      </c>
      <c r="P98" s="46">
        <v>-99</v>
      </c>
      <c r="Q98" s="46">
        <v>0</v>
      </c>
      <c r="R98" s="46">
        <v>0</v>
      </c>
      <c r="S98" s="74">
        <v>0</v>
      </c>
      <c r="U98" s="73">
        <v>-212</v>
      </c>
      <c r="V98" s="74">
        <v>0</v>
      </c>
      <c r="W98">
        <v>0</v>
      </c>
      <c r="X98">
        <v>-113</v>
      </c>
      <c r="Y98">
        <v>0</v>
      </c>
      <c r="Z98">
        <v>0</v>
      </c>
      <c r="AA98">
        <v>0</v>
      </c>
      <c r="AB98">
        <v>-99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1.2028650000000001</v>
      </c>
      <c r="I99" s="69">
        <f t="shared" ref="I99:BQ99" si="1">SUM(I3:I98)/4000</f>
        <v>0.18081500000000006</v>
      </c>
      <c r="J99" s="69">
        <f t="shared" si="1"/>
        <v>0.383185</v>
      </c>
      <c r="K99" s="69">
        <f t="shared" si="1"/>
        <v>5.878499999999999E-2</v>
      </c>
      <c r="L99" s="69">
        <f t="shared" si="1"/>
        <v>7.8989999999999991E-2</v>
      </c>
      <c r="M99" s="69">
        <f t="shared" si="1"/>
        <v>1.8497499999999997E-2</v>
      </c>
      <c r="N99" s="68">
        <f t="shared" si="1"/>
        <v>0</v>
      </c>
      <c r="O99" s="69">
        <f t="shared" si="1"/>
        <v>-1.9947750000000002</v>
      </c>
      <c r="P99" s="69">
        <f t="shared" si="1"/>
        <v>-2.0704949999999998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-4.0652699999999999</v>
      </c>
      <c r="V99" s="70">
        <f t="shared" si="1"/>
        <v>1.9231375000000006</v>
      </c>
      <c r="W99">
        <f t="shared" si="1"/>
        <v>1.2028650000000001</v>
      </c>
      <c r="X99">
        <f t="shared" si="1"/>
        <v>-1.8139599999999998</v>
      </c>
      <c r="Y99">
        <f t="shared" si="1"/>
        <v>7.8989999999999991E-2</v>
      </c>
      <c r="Z99">
        <f t="shared" si="1"/>
        <v>5.878499999999999E-2</v>
      </c>
      <c r="AA99">
        <f t="shared" si="1"/>
        <v>1.8497499999999997E-2</v>
      </c>
      <c r="AB99">
        <f t="shared" si="1"/>
        <v>-1.6873099999999999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M3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529</v>
      </c>
      <c r="X1" t="s">
        <v>145</v>
      </c>
      <c r="Y1" t="s">
        <v>533</v>
      </c>
      <c r="Z1" t="s">
        <v>535</v>
      </c>
      <c r="AA1" t="s">
        <v>537</v>
      </c>
      <c r="AB1" t="s">
        <v>539</v>
      </c>
      <c r="AC1" t="s">
        <v>145</v>
      </c>
      <c r="AD1" t="s">
        <v>145</v>
      </c>
      <c r="AE1" t="s">
        <v>145</v>
      </c>
      <c r="AF1" t="s">
        <v>545</v>
      </c>
      <c r="AG1" t="s">
        <v>547</v>
      </c>
      <c r="AH1" t="s">
        <v>549</v>
      </c>
      <c r="AI1" t="s">
        <v>551</v>
      </c>
      <c r="AJ1" t="s">
        <v>145</v>
      </c>
      <c r="AK1" t="s">
        <v>554</v>
      </c>
      <c r="AL1" t="s">
        <v>556</v>
      </c>
      <c r="AM1" t="s">
        <v>558</v>
      </c>
      <c r="AN1" t="s">
        <v>146</v>
      </c>
      <c r="AO1" t="s">
        <v>145</v>
      </c>
      <c r="AP1" t="s">
        <v>562</v>
      </c>
      <c r="AQ1" t="s">
        <v>537</v>
      </c>
      <c r="AR1" t="s">
        <v>146</v>
      </c>
      <c r="AS1" t="s">
        <v>567</v>
      </c>
      <c r="AT1" t="s">
        <v>146</v>
      </c>
      <c r="AU1" t="s">
        <v>571</v>
      </c>
      <c r="AV1" t="s">
        <v>571</v>
      </c>
      <c r="AW1" t="s">
        <v>574</v>
      </c>
    </row>
    <row r="2" spans="1:4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45318</v>
      </c>
      <c r="W2" s="28" t="s">
        <v>148</v>
      </c>
      <c r="X2" t="s">
        <v>531</v>
      </c>
      <c r="Y2" t="s">
        <v>358</v>
      </c>
      <c r="Z2" t="s">
        <v>148</v>
      </c>
      <c r="AA2" t="s">
        <v>148</v>
      </c>
      <c r="AB2" t="s">
        <v>369</v>
      </c>
      <c r="AC2" t="s">
        <v>531</v>
      </c>
      <c r="AD2" t="s">
        <v>542</v>
      </c>
      <c r="AE2" t="s">
        <v>542</v>
      </c>
      <c r="AF2" t="s">
        <v>369</v>
      </c>
      <c r="AG2" t="s">
        <v>145</v>
      </c>
      <c r="AH2" t="s">
        <v>148</v>
      </c>
      <c r="AI2" t="s">
        <v>148</v>
      </c>
      <c r="AJ2" t="s">
        <v>531</v>
      </c>
      <c r="AK2" t="s">
        <v>148</v>
      </c>
      <c r="AL2" t="s">
        <v>148</v>
      </c>
      <c r="AM2" t="s">
        <v>149</v>
      </c>
      <c r="AN2" t="s">
        <v>531</v>
      </c>
      <c r="AO2" t="s">
        <v>531</v>
      </c>
      <c r="AP2" t="s">
        <v>148</v>
      </c>
      <c r="AQ2" t="s">
        <v>148</v>
      </c>
      <c r="AR2" t="s">
        <v>565</v>
      </c>
      <c r="AS2" t="s">
        <v>145</v>
      </c>
      <c r="AT2" t="s">
        <v>569</v>
      </c>
      <c r="AU2" t="s">
        <v>148</v>
      </c>
      <c r="AV2" t="s">
        <v>148</v>
      </c>
      <c r="AW2" t="s">
        <v>146</v>
      </c>
    </row>
    <row r="3" spans="1:49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0.38</v>
      </c>
      <c r="I3" s="53">
        <v>0</v>
      </c>
      <c r="J3" s="53">
        <v>1.29</v>
      </c>
      <c r="K3" s="53">
        <v>108.13000000000001</v>
      </c>
      <c r="L3" s="53">
        <v>5.77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0.38</v>
      </c>
      <c r="Z3">
        <v>9.61</v>
      </c>
      <c r="AA3">
        <v>0</v>
      </c>
      <c r="AB3">
        <v>5.77</v>
      </c>
      <c r="AC3">
        <v>0</v>
      </c>
      <c r="AD3">
        <v>0</v>
      </c>
      <c r="AE3">
        <v>0</v>
      </c>
      <c r="AF3">
        <v>0</v>
      </c>
      <c r="AG3">
        <v>0</v>
      </c>
      <c r="AH3">
        <v>18.260000000000002</v>
      </c>
      <c r="AI3">
        <v>6.73</v>
      </c>
      <c r="AJ3">
        <v>158.47999999999999</v>
      </c>
      <c r="AK3">
        <v>11.53</v>
      </c>
      <c r="AL3">
        <v>5.77</v>
      </c>
      <c r="AM3">
        <v>1.29</v>
      </c>
      <c r="AN3">
        <v>25.49</v>
      </c>
      <c r="AO3">
        <v>59.55</v>
      </c>
      <c r="AP3">
        <v>48.06</v>
      </c>
      <c r="AQ3">
        <v>8.17</v>
      </c>
      <c r="AR3">
        <v>50</v>
      </c>
      <c r="AS3">
        <v>0</v>
      </c>
      <c r="AT3">
        <v>0</v>
      </c>
      <c r="AU3">
        <v>0</v>
      </c>
      <c r="AV3">
        <v>0</v>
      </c>
      <c r="AW3">
        <v>0</v>
      </c>
    </row>
    <row r="4" spans="1:49">
      <c r="A4" t="s">
        <v>234</v>
      </c>
      <c r="B4" t="s">
        <v>226</v>
      </c>
      <c r="C4" t="s">
        <v>228</v>
      </c>
      <c r="G4" t="s">
        <v>46</v>
      </c>
      <c r="H4" s="73">
        <v>0.38</v>
      </c>
      <c r="I4" s="46">
        <v>0</v>
      </c>
      <c r="J4" s="46">
        <v>1.29</v>
      </c>
      <c r="K4" s="46">
        <v>108.13000000000001</v>
      </c>
      <c r="L4" s="46">
        <v>5.77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0.38</v>
      </c>
      <c r="Z4">
        <v>9.61</v>
      </c>
      <c r="AA4">
        <v>0</v>
      </c>
      <c r="AB4">
        <v>5.77</v>
      </c>
      <c r="AC4">
        <v>0</v>
      </c>
      <c r="AD4">
        <v>0</v>
      </c>
      <c r="AE4">
        <v>0</v>
      </c>
      <c r="AF4">
        <v>0</v>
      </c>
      <c r="AG4">
        <v>0</v>
      </c>
      <c r="AH4">
        <v>18.260000000000002</v>
      </c>
      <c r="AI4">
        <v>6.73</v>
      </c>
      <c r="AJ4">
        <v>158.47999999999999</v>
      </c>
      <c r="AK4">
        <v>11.53</v>
      </c>
      <c r="AL4">
        <v>5.77</v>
      </c>
      <c r="AM4">
        <v>1.29</v>
      </c>
      <c r="AN4">
        <v>25.49</v>
      </c>
      <c r="AO4">
        <v>59.55</v>
      </c>
      <c r="AP4">
        <v>48.06</v>
      </c>
      <c r="AQ4">
        <v>8.17</v>
      </c>
      <c r="AR4">
        <v>50</v>
      </c>
      <c r="AS4">
        <v>0</v>
      </c>
      <c r="AT4">
        <v>0</v>
      </c>
      <c r="AU4">
        <v>0</v>
      </c>
      <c r="AV4">
        <v>0</v>
      </c>
      <c r="AW4">
        <v>0</v>
      </c>
    </row>
    <row r="5" spans="1:49">
      <c r="A5" t="s">
        <v>235</v>
      </c>
      <c r="B5" t="s">
        <v>227</v>
      </c>
      <c r="C5" t="s">
        <v>229</v>
      </c>
      <c r="G5" t="s">
        <v>47</v>
      </c>
      <c r="H5" s="73">
        <v>0.38</v>
      </c>
      <c r="I5" s="46">
        <v>0</v>
      </c>
      <c r="J5" s="46">
        <v>1.29</v>
      </c>
      <c r="K5" s="46">
        <v>108.13000000000001</v>
      </c>
      <c r="L5" s="46">
        <v>5.77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0.38</v>
      </c>
      <c r="Z5">
        <v>9.61</v>
      </c>
      <c r="AA5">
        <v>0</v>
      </c>
      <c r="AB5">
        <v>5.77</v>
      </c>
      <c r="AC5">
        <v>0</v>
      </c>
      <c r="AD5">
        <v>0</v>
      </c>
      <c r="AE5">
        <v>0</v>
      </c>
      <c r="AF5">
        <v>0</v>
      </c>
      <c r="AG5">
        <v>0</v>
      </c>
      <c r="AH5">
        <v>18.260000000000002</v>
      </c>
      <c r="AI5">
        <v>6.73</v>
      </c>
      <c r="AJ5">
        <v>158.47999999999999</v>
      </c>
      <c r="AK5">
        <v>11.53</v>
      </c>
      <c r="AL5">
        <v>5.77</v>
      </c>
      <c r="AM5">
        <v>1.29</v>
      </c>
      <c r="AN5">
        <v>25.49</v>
      </c>
      <c r="AO5">
        <v>59.55</v>
      </c>
      <c r="AP5">
        <v>48.06</v>
      </c>
      <c r="AQ5">
        <v>8.17</v>
      </c>
      <c r="AR5">
        <v>50</v>
      </c>
      <c r="AS5">
        <v>0</v>
      </c>
      <c r="AT5">
        <v>0</v>
      </c>
      <c r="AU5">
        <v>0</v>
      </c>
      <c r="AV5">
        <v>0</v>
      </c>
      <c r="AW5">
        <v>0</v>
      </c>
    </row>
    <row r="6" spans="1:49">
      <c r="A6" t="s">
        <v>236</v>
      </c>
      <c r="B6" t="s">
        <v>258</v>
      </c>
      <c r="C6" t="s">
        <v>230</v>
      </c>
      <c r="G6" t="s">
        <v>48</v>
      </c>
      <c r="H6" s="73">
        <v>0.38</v>
      </c>
      <c r="I6" s="46">
        <v>0</v>
      </c>
      <c r="J6" s="46">
        <v>1.29</v>
      </c>
      <c r="K6" s="46">
        <v>108.13000000000001</v>
      </c>
      <c r="L6" s="46">
        <v>5.77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0.38</v>
      </c>
      <c r="Z6">
        <v>9.61</v>
      </c>
      <c r="AA6">
        <v>0</v>
      </c>
      <c r="AB6">
        <v>5.77</v>
      </c>
      <c r="AC6">
        <v>0</v>
      </c>
      <c r="AD6">
        <v>0</v>
      </c>
      <c r="AE6">
        <v>0</v>
      </c>
      <c r="AF6">
        <v>0</v>
      </c>
      <c r="AG6">
        <v>0</v>
      </c>
      <c r="AH6">
        <v>18.260000000000002</v>
      </c>
      <c r="AI6">
        <v>6.73</v>
      </c>
      <c r="AJ6">
        <v>158.47999999999999</v>
      </c>
      <c r="AK6">
        <v>11.53</v>
      </c>
      <c r="AL6">
        <v>5.77</v>
      </c>
      <c r="AM6">
        <v>1.29</v>
      </c>
      <c r="AN6">
        <v>25.49</v>
      </c>
      <c r="AO6">
        <v>59.55</v>
      </c>
      <c r="AP6">
        <v>48.06</v>
      </c>
      <c r="AQ6">
        <v>8.17</v>
      </c>
      <c r="AR6">
        <v>50</v>
      </c>
      <c r="AS6">
        <v>0</v>
      </c>
      <c r="AT6">
        <v>0</v>
      </c>
      <c r="AU6">
        <v>0</v>
      </c>
      <c r="AV6">
        <v>0</v>
      </c>
      <c r="AW6">
        <v>0</v>
      </c>
    </row>
    <row r="7" spans="1:49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1.29</v>
      </c>
      <c r="K7" s="46">
        <v>108.13000000000001</v>
      </c>
      <c r="L7" s="46">
        <v>5.77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0.38</v>
      </c>
      <c r="Z7">
        <v>9.61</v>
      </c>
      <c r="AA7">
        <v>0</v>
      </c>
      <c r="AB7">
        <v>5.77</v>
      </c>
      <c r="AC7">
        <v>0</v>
      </c>
      <c r="AD7">
        <v>0</v>
      </c>
      <c r="AE7">
        <v>0</v>
      </c>
      <c r="AF7">
        <v>0</v>
      </c>
      <c r="AG7">
        <v>0</v>
      </c>
      <c r="AH7">
        <v>18.260000000000002</v>
      </c>
      <c r="AI7">
        <v>6.73</v>
      </c>
      <c r="AJ7">
        <v>158.47999999999999</v>
      </c>
      <c r="AK7">
        <v>11.53</v>
      </c>
      <c r="AL7">
        <v>5.77</v>
      </c>
      <c r="AM7">
        <v>1.29</v>
      </c>
      <c r="AN7">
        <v>25.49</v>
      </c>
      <c r="AO7">
        <v>59.55</v>
      </c>
      <c r="AP7">
        <v>48.06</v>
      </c>
      <c r="AQ7">
        <v>8.17</v>
      </c>
      <c r="AR7">
        <v>50</v>
      </c>
      <c r="AS7">
        <v>0</v>
      </c>
      <c r="AT7">
        <v>0</v>
      </c>
      <c r="AU7">
        <v>0</v>
      </c>
      <c r="AV7">
        <v>0</v>
      </c>
      <c r="AW7">
        <v>0</v>
      </c>
    </row>
    <row r="8" spans="1:49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1.29</v>
      </c>
      <c r="K8" s="46">
        <v>108.13000000000001</v>
      </c>
      <c r="L8" s="46">
        <v>5.77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0.38</v>
      </c>
      <c r="Z8">
        <v>9.61</v>
      </c>
      <c r="AA8">
        <v>0</v>
      </c>
      <c r="AB8">
        <v>5.77</v>
      </c>
      <c r="AC8">
        <v>0</v>
      </c>
      <c r="AD8">
        <v>0</v>
      </c>
      <c r="AE8">
        <v>0</v>
      </c>
      <c r="AF8">
        <v>0</v>
      </c>
      <c r="AG8">
        <v>0</v>
      </c>
      <c r="AH8">
        <v>18.260000000000002</v>
      </c>
      <c r="AI8">
        <v>6.73</v>
      </c>
      <c r="AJ8">
        <v>158.47999999999999</v>
      </c>
      <c r="AK8">
        <v>11.53</v>
      </c>
      <c r="AL8">
        <v>5.77</v>
      </c>
      <c r="AM8">
        <v>1.29</v>
      </c>
      <c r="AN8">
        <v>25.49</v>
      </c>
      <c r="AO8">
        <v>59.55</v>
      </c>
      <c r="AP8">
        <v>48.06</v>
      </c>
      <c r="AQ8">
        <v>8.17</v>
      </c>
      <c r="AR8">
        <v>50</v>
      </c>
      <c r="AS8">
        <v>0</v>
      </c>
      <c r="AT8">
        <v>0</v>
      </c>
      <c r="AU8">
        <v>0</v>
      </c>
      <c r="AV8">
        <v>0</v>
      </c>
      <c r="AW8">
        <v>0</v>
      </c>
    </row>
    <row r="9" spans="1:49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1.29</v>
      </c>
      <c r="K9" s="46">
        <v>108.13000000000001</v>
      </c>
      <c r="L9" s="46">
        <v>5.77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0.38</v>
      </c>
      <c r="Z9">
        <v>9.61</v>
      </c>
      <c r="AA9">
        <v>0</v>
      </c>
      <c r="AB9">
        <v>5.77</v>
      </c>
      <c r="AC9">
        <v>0</v>
      </c>
      <c r="AD9">
        <v>0</v>
      </c>
      <c r="AE9">
        <v>0</v>
      </c>
      <c r="AF9">
        <v>0</v>
      </c>
      <c r="AG9">
        <v>0</v>
      </c>
      <c r="AH9">
        <v>18.260000000000002</v>
      </c>
      <c r="AI9">
        <v>6.73</v>
      </c>
      <c r="AJ9">
        <v>158.47999999999999</v>
      </c>
      <c r="AK9">
        <v>11.53</v>
      </c>
      <c r="AL9">
        <v>5.77</v>
      </c>
      <c r="AM9">
        <v>1.29</v>
      </c>
      <c r="AN9">
        <v>25.49</v>
      </c>
      <c r="AO9">
        <v>59.55</v>
      </c>
      <c r="AP9">
        <v>48.06</v>
      </c>
      <c r="AQ9">
        <v>8.17</v>
      </c>
      <c r="AR9">
        <v>50</v>
      </c>
      <c r="AS9">
        <v>0</v>
      </c>
      <c r="AT9">
        <v>0</v>
      </c>
      <c r="AU9">
        <v>0</v>
      </c>
      <c r="AV9">
        <v>0</v>
      </c>
      <c r="AW9">
        <v>0</v>
      </c>
    </row>
    <row r="10" spans="1:49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1.29</v>
      </c>
      <c r="K10" s="46">
        <v>108.13000000000001</v>
      </c>
      <c r="L10" s="46">
        <v>5.77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0.38</v>
      </c>
      <c r="Z10">
        <v>9.61</v>
      </c>
      <c r="AA10">
        <v>0</v>
      </c>
      <c r="AB10">
        <v>5.77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18.260000000000002</v>
      </c>
      <c r="AI10">
        <v>6.73</v>
      </c>
      <c r="AJ10">
        <v>158.47999999999999</v>
      </c>
      <c r="AK10">
        <v>11.53</v>
      </c>
      <c r="AL10">
        <v>5.77</v>
      </c>
      <c r="AM10">
        <v>1.29</v>
      </c>
      <c r="AN10">
        <v>25.49</v>
      </c>
      <c r="AO10">
        <v>59.55</v>
      </c>
      <c r="AP10">
        <v>48.06</v>
      </c>
      <c r="AQ10">
        <v>8.17</v>
      </c>
      <c r="AR10">
        <v>50</v>
      </c>
      <c r="AS10">
        <v>0</v>
      </c>
      <c r="AT10">
        <v>0</v>
      </c>
      <c r="AU10">
        <v>0</v>
      </c>
      <c r="AV10">
        <v>0</v>
      </c>
      <c r="AW10">
        <v>0</v>
      </c>
    </row>
    <row r="11" spans="1:49">
      <c r="A11" t="s">
        <v>240</v>
      </c>
      <c r="C11" t="s">
        <v>316</v>
      </c>
      <c r="G11" t="s">
        <v>53</v>
      </c>
      <c r="H11" s="73">
        <v>0.38</v>
      </c>
      <c r="I11" s="46">
        <v>0</v>
      </c>
      <c r="J11" s="46">
        <v>1.29</v>
      </c>
      <c r="K11" s="46">
        <v>108.13000000000001</v>
      </c>
      <c r="L11" s="46">
        <v>5.77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0.38</v>
      </c>
      <c r="Z11">
        <v>9.61</v>
      </c>
      <c r="AA11">
        <v>0</v>
      </c>
      <c r="AB11">
        <v>5.77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18.260000000000002</v>
      </c>
      <c r="AI11">
        <v>6.73</v>
      </c>
      <c r="AJ11">
        <v>158.47999999999999</v>
      </c>
      <c r="AK11">
        <v>11.53</v>
      </c>
      <c r="AL11">
        <v>5.77</v>
      </c>
      <c r="AM11">
        <v>1.29</v>
      </c>
      <c r="AN11">
        <v>25.49</v>
      </c>
      <c r="AO11">
        <v>59.55</v>
      </c>
      <c r="AP11">
        <v>48.06</v>
      </c>
      <c r="AQ11">
        <v>8.17</v>
      </c>
      <c r="AR11">
        <v>50</v>
      </c>
      <c r="AS11">
        <v>0</v>
      </c>
      <c r="AT11">
        <v>0</v>
      </c>
      <c r="AU11">
        <v>0</v>
      </c>
      <c r="AV11">
        <v>0</v>
      </c>
      <c r="AW11">
        <v>0</v>
      </c>
    </row>
    <row r="12" spans="1:49">
      <c r="A12" t="s">
        <v>241</v>
      </c>
      <c r="C12" t="s">
        <v>336</v>
      </c>
      <c r="G12" t="s">
        <v>54</v>
      </c>
      <c r="H12" s="73">
        <v>0.38</v>
      </c>
      <c r="I12" s="46">
        <v>0</v>
      </c>
      <c r="J12" s="46">
        <v>1.29</v>
      </c>
      <c r="K12" s="46">
        <v>108.13000000000001</v>
      </c>
      <c r="L12" s="46">
        <v>5.77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0.38</v>
      </c>
      <c r="Z12">
        <v>9.61</v>
      </c>
      <c r="AA12">
        <v>0</v>
      </c>
      <c r="AB12">
        <v>5.77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18.260000000000002</v>
      </c>
      <c r="AI12">
        <v>6.73</v>
      </c>
      <c r="AJ12">
        <v>158.47999999999999</v>
      </c>
      <c r="AK12">
        <v>11.53</v>
      </c>
      <c r="AL12">
        <v>5.77</v>
      </c>
      <c r="AM12">
        <v>1.29</v>
      </c>
      <c r="AN12">
        <v>25.49</v>
      </c>
      <c r="AO12">
        <v>59.55</v>
      </c>
      <c r="AP12">
        <v>48.06</v>
      </c>
      <c r="AQ12">
        <v>8.17</v>
      </c>
      <c r="AR12">
        <v>50</v>
      </c>
      <c r="AS12">
        <v>0</v>
      </c>
      <c r="AT12">
        <v>0</v>
      </c>
      <c r="AU12">
        <v>0</v>
      </c>
      <c r="AV12">
        <v>0</v>
      </c>
      <c r="AW12">
        <v>0</v>
      </c>
    </row>
    <row r="13" spans="1:49">
      <c r="A13" t="s">
        <v>242</v>
      </c>
      <c r="G13" t="s">
        <v>55</v>
      </c>
      <c r="H13" s="73">
        <v>0.38</v>
      </c>
      <c r="I13" s="46">
        <v>0</v>
      </c>
      <c r="J13" s="46">
        <v>1.29</v>
      </c>
      <c r="K13" s="46">
        <v>108.13000000000001</v>
      </c>
      <c r="L13" s="46">
        <v>5.77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0.38</v>
      </c>
      <c r="Z13">
        <v>9.61</v>
      </c>
      <c r="AA13">
        <v>0</v>
      </c>
      <c r="AB13">
        <v>5.77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18.260000000000002</v>
      </c>
      <c r="AI13">
        <v>6.73</v>
      </c>
      <c r="AJ13">
        <v>158.47999999999999</v>
      </c>
      <c r="AK13">
        <v>11.53</v>
      </c>
      <c r="AL13">
        <v>5.77</v>
      </c>
      <c r="AM13">
        <v>1.29</v>
      </c>
      <c r="AN13">
        <v>25.49</v>
      </c>
      <c r="AO13">
        <v>59.55</v>
      </c>
      <c r="AP13">
        <v>48.06</v>
      </c>
      <c r="AQ13">
        <v>8.17</v>
      </c>
      <c r="AR13">
        <v>50</v>
      </c>
      <c r="AS13">
        <v>0</v>
      </c>
      <c r="AT13">
        <v>0</v>
      </c>
      <c r="AU13">
        <v>0</v>
      </c>
      <c r="AV13">
        <v>0</v>
      </c>
      <c r="AW13">
        <v>0</v>
      </c>
    </row>
    <row r="14" spans="1:49">
      <c r="A14" t="s">
        <v>243</v>
      </c>
      <c r="G14" t="s">
        <v>56</v>
      </c>
      <c r="H14" s="73">
        <v>0.38</v>
      </c>
      <c r="I14" s="46">
        <v>0</v>
      </c>
      <c r="J14" s="46">
        <v>1.29</v>
      </c>
      <c r="K14" s="46">
        <v>108.13000000000001</v>
      </c>
      <c r="L14" s="46">
        <v>5.77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0.38</v>
      </c>
      <c r="Z14">
        <v>9.61</v>
      </c>
      <c r="AA14">
        <v>0</v>
      </c>
      <c r="AB14">
        <v>5.77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18.260000000000002</v>
      </c>
      <c r="AI14">
        <v>6.73</v>
      </c>
      <c r="AJ14">
        <v>158.47999999999999</v>
      </c>
      <c r="AK14">
        <v>11.53</v>
      </c>
      <c r="AL14">
        <v>5.77</v>
      </c>
      <c r="AM14">
        <v>1.29</v>
      </c>
      <c r="AN14">
        <v>25.49</v>
      </c>
      <c r="AO14">
        <v>59.55</v>
      </c>
      <c r="AP14">
        <v>48.06</v>
      </c>
      <c r="AQ14">
        <v>8.17</v>
      </c>
      <c r="AR14">
        <v>50</v>
      </c>
      <c r="AS14">
        <v>0</v>
      </c>
      <c r="AT14">
        <v>0</v>
      </c>
      <c r="AU14">
        <v>0</v>
      </c>
      <c r="AV14">
        <v>0</v>
      </c>
      <c r="AW14">
        <v>0</v>
      </c>
    </row>
    <row r="15" spans="1:49">
      <c r="A15" t="s">
        <v>244</v>
      </c>
      <c r="G15" t="s">
        <v>57</v>
      </c>
      <c r="H15" s="73">
        <v>0.38</v>
      </c>
      <c r="I15" s="46">
        <v>0</v>
      </c>
      <c r="J15" s="46">
        <v>1.29</v>
      </c>
      <c r="K15" s="46">
        <v>108.13000000000001</v>
      </c>
      <c r="L15" s="46">
        <v>5.77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0.38</v>
      </c>
      <c r="Z15">
        <v>9.61</v>
      </c>
      <c r="AA15">
        <v>0</v>
      </c>
      <c r="AB15">
        <v>5.77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18.260000000000002</v>
      </c>
      <c r="AI15">
        <v>6.73</v>
      </c>
      <c r="AJ15">
        <v>158.47999999999999</v>
      </c>
      <c r="AK15">
        <v>11.53</v>
      </c>
      <c r="AL15">
        <v>5.77</v>
      </c>
      <c r="AM15">
        <v>1.29</v>
      </c>
      <c r="AN15">
        <v>25.49</v>
      </c>
      <c r="AO15">
        <v>59.55</v>
      </c>
      <c r="AP15">
        <v>48.06</v>
      </c>
      <c r="AQ15">
        <v>8.17</v>
      </c>
      <c r="AR15">
        <v>50</v>
      </c>
      <c r="AS15">
        <v>0</v>
      </c>
      <c r="AT15">
        <v>0</v>
      </c>
      <c r="AU15">
        <v>0</v>
      </c>
      <c r="AV15">
        <v>0</v>
      </c>
      <c r="AW15">
        <v>0</v>
      </c>
    </row>
    <row r="16" spans="1:49">
      <c r="A16" t="s">
        <v>245</v>
      </c>
      <c r="G16" t="s">
        <v>58</v>
      </c>
      <c r="H16" s="73">
        <v>0.38</v>
      </c>
      <c r="I16" s="46">
        <v>0</v>
      </c>
      <c r="J16" s="46">
        <v>1.29</v>
      </c>
      <c r="K16" s="46">
        <v>108.13000000000001</v>
      </c>
      <c r="L16" s="46">
        <v>5.77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0.38</v>
      </c>
      <c r="Z16">
        <v>9.61</v>
      </c>
      <c r="AA16">
        <v>0</v>
      </c>
      <c r="AB16">
        <v>5.77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18.260000000000002</v>
      </c>
      <c r="AI16">
        <v>6.73</v>
      </c>
      <c r="AJ16">
        <v>158.47999999999999</v>
      </c>
      <c r="AK16">
        <v>11.53</v>
      </c>
      <c r="AL16">
        <v>5.77</v>
      </c>
      <c r="AM16">
        <v>1.29</v>
      </c>
      <c r="AN16">
        <v>25.49</v>
      </c>
      <c r="AO16">
        <v>59.55</v>
      </c>
      <c r="AP16">
        <v>48.06</v>
      </c>
      <c r="AQ16">
        <v>8.17</v>
      </c>
      <c r="AR16">
        <v>50</v>
      </c>
      <c r="AS16">
        <v>0</v>
      </c>
      <c r="AT16">
        <v>0</v>
      </c>
      <c r="AU16">
        <v>0</v>
      </c>
      <c r="AV16">
        <v>0</v>
      </c>
      <c r="AW16">
        <v>0</v>
      </c>
    </row>
    <row r="17" spans="1:49">
      <c r="A17" t="s">
        <v>246</v>
      </c>
      <c r="G17" t="s">
        <v>59</v>
      </c>
      <c r="H17" s="73">
        <v>0.38</v>
      </c>
      <c r="I17" s="46">
        <v>0</v>
      </c>
      <c r="J17" s="46">
        <v>1.29</v>
      </c>
      <c r="K17" s="46">
        <v>108.13000000000001</v>
      </c>
      <c r="L17" s="46">
        <v>5.77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0.38</v>
      </c>
      <c r="Z17">
        <v>9.61</v>
      </c>
      <c r="AA17">
        <v>0</v>
      </c>
      <c r="AB17">
        <v>5.77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18.260000000000002</v>
      </c>
      <c r="AI17">
        <v>6.73</v>
      </c>
      <c r="AJ17">
        <v>158.47999999999999</v>
      </c>
      <c r="AK17">
        <v>11.53</v>
      </c>
      <c r="AL17">
        <v>5.77</v>
      </c>
      <c r="AM17">
        <v>1.29</v>
      </c>
      <c r="AN17">
        <v>25.49</v>
      </c>
      <c r="AO17">
        <v>59.55</v>
      </c>
      <c r="AP17">
        <v>48.06</v>
      </c>
      <c r="AQ17">
        <v>8.17</v>
      </c>
      <c r="AR17">
        <v>50</v>
      </c>
      <c r="AS17">
        <v>0</v>
      </c>
      <c r="AT17">
        <v>0</v>
      </c>
      <c r="AU17">
        <v>0</v>
      </c>
      <c r="AV17">
        <v>0</v>
      </c>
      <c r="AW17">
        <v>0</v>
      </c>
    </row>
    <row r="18" spans="1:49">
      <c r="A18" t="s">
        <v>247</v>
      </c>
      <c r="G18" t="s">
        <v>60</v>
      </c>
      <c r="H18" s="73">
        <v>0.38</v>
      </c>
      <c r="I18" s="46">
        <v>0</v>
      </c>
      <c r="J18" s="46">
        <v>1.29</v>
      </c>
      <c r="K18" s="46">
        <v>108.13000000000001</v>
      </c>
      <c r="L18" s="46">
        <v>5.77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0.38</v>
      </c>
      <c r="Z18">
        <v>9.61</v>
      </c>
      <c r="AA18">
        <v>0</v>
      </c>
      <c r="AB18">
        <v>5.77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18.260000000000002</v>
      </c>
      <c r="AI18">
        <v>6.73</v>
      </c>
      <c r="AJ18">
        <v>158.47999999999999</v>
      </c>
      <c r="AK18">
        <v>11.53</v>
      </c>
      <c r="AL18">
        <v>5.77</v>
      </c>
      <c r="AM18">
        <v>1.29</v>
      </c>
      <c r="AN18">
        <v>25.49</v>
      </c>
      <c r="AO18">
        <v>59.55</v>
      </c>
      <c r="AP18">
        <v>48.06</v>
      </c>
      <c r="AQ18">
        <v>8.17</v>
      </c>
      <c r="AR18">
        <v>50</v>
      </c>
      <c r="AS18">
        <v>0</v>
      </c>
      <c r="AT18">
        <v>0</v>
      </c>
      <c r="AU18">
        <v>0</v>
      </c>
      <c r="AV18">
        <v>0</v>
      </c>
      <c r="AW18">
        <v>0</v>
      </c>
    </row>
    <row r="19" spans="1:49">
      <c r="A19" t="s">
        <v>261</v>
      </c>
      <c r="G19" t="s">
        <v>61</v>
      </c>
      <c r="H19" s="73">
        <v>0.38</v>
      </c>
      <c r="I19" s="46">
        <v>0</v>
      </c>
      <c r="J19" s="46">
        <v>1.29</v>
      </c>
      <c r="K19" s="46">
        <v>108.13000000000001</v>
      </c>
      <c r="L19" s="46">
        <v>5.77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0.38</v>
      </c>
      <c r="Z19">
        <v>9.61</v>
      </c>
      <c r="AA19">
        <v>0</v>
      </c>
      <c r="AB19">
        <v>5.77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18.260000000000002</v>
      </c>
      <c r="AI19">
        <v>6.73</v>
      </c>
      <c r="AJ19">
        <v>158.47999999999999</v>
      </c>
      <c r="AK19">
        <v>11.53</v>
      </c>
      <c r="AL19">
        <v>5.77</v>
      </c>
      <c r="AM19">
        <v>1.29</v>
      </c>
      <c r="AN19">
        <v>25.49</v>
      </c>
      <c r="AO19">
        <v>59.55</v>
      </c>
      <c r="AP19">
        <v>48.06</v>
      </c>
      <c r="AQ19">
        <v>8.17</v>
      </c>
      <c r="AR19">
        <v>50</v>
      </c>
      <c r="AS19">
        <v>0</v>
      </c>
      <c r="AT19">
        <v>0</v>
      </c>
      <c r="AU19">
        <v>0</v>
      </c>
      <c r="AV19">
        <v>0</v>
      </c>
      <c r="AW19">
        <v>0</v>
      </c>
    </row>
    <row r="20" spans="1:49">
      <c r="A20" t="s">
        <v>262</v>
      </c>
      <c r="G20" t="s">
        <v>62</v>
      </c>
      <c r="H20" s="73">
        <v>0.38</v>
      </c>
      <c r="I20" s="46">
        <v>0</v>
      </c>
      <c r="J20" s="46">
        <v>1.29</v>
      </c>
      <c r="K20" s="46">
        <v>108.13000000000001</v>
      </c>
      <c r="L20" s="46">
        <v>5.77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0.38</v>
      </c>
      <c r="Z20">
        <v>9.61</v>
      </c>
      <c r="AA20">
        <v>0</v>
      </c>
      <c r="AB20">
        <v>5.77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18.260000000000002</v>
      </c>
      <c r="AI20">
        <v>6.73</v>
      </c>
      <c r="AJ20">
        <v>158.47999999999999</v>
      </c>
      <c r="AK20">
        <v>11.53</v>
      </c>
      <c r="AL20">
        <v>5.77</v>
      </c>
      <c r="AM20">
        <v>1.29</v>
      </c>
      <c r="AN20">
        <v>25.49</v>
      </c>
      <c r="AO20">
        <v>59.55</v>
      </c>
      <c r="AP20">
        <v>48.06</v>
      </c>
      <c r="AQ20">
        <v>8.17</v>
      </c>
      <c r="AR20">
        <v>50</v>
      </c>
      <c r="AS20">
        <v>0</v>
      </c>
      <c r="AT20">
        <v>0</v>
      </c>
      <c r="AU20">
        <v>0</v>
      </c>
      <c r="AV20">
        <v>0</v>
      </c>
      <c r="AW20">
        <v>0</v>
      </c>
    </row>
    <row r="21" spans="1:49">
      <c r="A21" t="s">
        <v>248</v>
      </c>
      <c r="G21" t="s">
        <v>63</v>
      </c>
      <c r="H21" s="73">
        <v>0.38</v>
      </c>
      <c r="I21" s="46">
        <v>0</v>
      </c>
      <c r="J21" s="46">
        <v>1.29</v>
      </c>
      <c r="K21" s="46">
        <v>108.13000000000001</v>
      </c>
      <c r="L21" s="46">
        <v>5.77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0.38</v>
      </c>
      <c r="Z21">
        <v>9.61</v>
      </c>
      <c r="AA21">
        <v>0</v>
      </c>
      <c r="AB21">
        <v>5.77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18.260000000000002</v>
      </c>
      <c r="AI21">
        <v>6.73</v>
      </c>
      <c r="AJ21">
        <v>158.47999999999999</v>
      </c>
      <c r="AK21">
        <v>11.53</v>
      </c>
      <c r="AL21">
        <v>5.77</v>
      </c>
      <c r="AM21">
        <v>1.29</v>
      </c>
      <c r="AN21">
        <v>25.49</v>
      </c>
      <c r="AO21">
        <v>59.55</v>
      </c>
      <c r="AP21">
        <v>48.06</v>
      </c>
      <c r="AQ21">
        <v>8.17</v>
      </c>
      <c r="AR21">
        <v>50</v>
      </c>
      <c r="AS21">
        <v>0</v>
      </c>
      <c r="AT21">
        <v>0</v>
      </c>
      <c r="AU21">
        <v>0</v>
      </c>
      <c r="AV21">
        <v>0</v>
      </c>
      <c r="AW21">
        <v>0</v>
      </c>
    </row>
    <row r="22" spans="1:49">
      <c r="A22" t="s">
        <v>249</v>
      </c>
      <c r="G22" t="s">
        <v>64</v>
      </c>
      <c r="H22" s="73">
        <v>0.38</v>
      </c>
      <c r="I22" s="46">
        <v>0</v>
      </c>
      <c r="J22" s="46">
        <v>1.29</v>
      </c>
      <c r="K22" s="46">
        <v>108.13000000000001</v>
      </c>
      <c r="L22" s="46">
        <v>5.77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0.38</v>
      </c>
      <c r="Z22">
        <v>9.61</v>
      </c>
      <c r="AA22">
        <v>0</v>
      </c>
      <c r="AB22">
        <v>5.77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18.260000000000002</v>
      </c>
      <c r="AI22">
        <v>6.73</v>
      </c>
      <c r="AJ22">
        <v>158.47999999999999</v>
      </c>
      <c r="AK22">
        <v>11.53</v>
      </c>
      <c r="AL22">
        <v>5.77</v>
      </c>
      <c r="AM22">
        <v>1.29</v>
      </c>
      <c r="AN22">
        <v>25.49</v>
      </c>
      <c r="AO22">
        <v>59.55</v>
      </c>
      <c r="AP22">
        <v>48.06</v>
      </c>
      <c r="AQ22">
        <v>8.17</v>
      </c>
      <c r="AR22">
        <v>50</v>
      </c>
      <c r="AS22">
        <v>0</v>
      </c>
      <c r="AT22">
        <v>0</v>
      </c>
      <c r="AU22">
        <v>0</v>
      </c>
      <c r="AV22">
        <v>0</v>
      </c>
      <c r="AW22">
        <v>0</v>
      </c>
    </row>
    <row r="23" spans="1:49">
      <c r="A23" t="s">
        <v>250</v>
      </c>
      <c r="G23" t="s">
        <v>65</v>
      </c>
      <c r="H23" s="73">
        <v>0.43</v>
      </c>
      <c r="I23" s="46">
        <v>0</v>
      </c>
      <c r="J23" s="46">
        <v>1.37</v>
      </c>
      <c r="K23" s="46">
        <v>108.13000000000001</v>
      </c>
      <c r="L23" s="46">
        <v>5.77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0.43</v>
      </c>
      <c r="Z23">
        <v>9.61</v>
      </c>
      <c r="AA23">
        <v>0</v>
      </c>
      <c r="AB23">
        <v>5.77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18.260000000000002</v>
      </c>
      <c r="AI23">
        <v>6.73</v>
      </c>
      <c r="AJ23">
        <v>158.47999999999999</v>
      </c>
      <c r="AK23">
        <v>11.53</v>
      </c>
      <c r="AL23">
        <v>5.77</v>
      </c>
      <c r="AM23">
        <v>1.37</v>
      </c>
      <c r="AN23">
        <v>25.49</v>
      </c>
      <c r="AO23">
        <v>59.55</v>
      </c>
      <c r="AP23">
        <v>48.06</v>
      </c>
      <c r="AQ23">
        <v>8.17</v>
      </c>
      <c r="AR23">
        <v>50</v>
      </c>
      <c r="AS23">
        <v>0</v>
      </c>
      <c r="AT23">
        <v>0</v>
      </c>
      <c r="AU23">
        <v>0</v>
      </c>
      <c r="AV23">
        <v>0</v>
      </c>
      <c r="AW23">
        <v>0</v>
      </c>
    </row>
    <row r="24" spans="1:49">
      <c r="A24" t="s">
        <v>251</v>
      </c>
      <c r="G24" t="s">
        <v>66</v>
      </c>
      <c r="H24" s="73">
        <v>0.43</v>
      </c>
      <c r="I24" s="46">
        <v>0</v>
      </c>
      <c r="J24" s="46">
        <v>1.37</v>
      </c>
      <c r="K24" s="46">
        <v>108.13000000000001</v>
      </c>
      <c r="L24" s="46">
        <v>5.77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0.43</v>
      </c>
      <c r="Z24">
        <v>9.61</v>
      </c>
      <c r="AA24">
        <v>0</v>
      </c>
      <c r="AB24">
        <v>5.77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18.260000000000002</v>
      </c>
      <c r="AI24">
        <v>6.73</v>
      </c>
      <c r="AJ24">
        <v>158.47999999999999</v>
      </c>
      <c r="AK24">
        <v>11.53</v>
      </c>
      <c r="AL24">
        <v>5.77</v>
      </c>
      <c r="AM24">
        <v>1.37</v>
      </c>
      <c r="AN24">
        <v>25.49</v>
      </c>
      <c r="AO24">
        <v>59.55</v>
      </c>
      <c r="AP24">
        <v>48.06</v>
      </c>
      <c r="AQ24">
        <v>8.17</v>
      </c>
      <c r="AR24">
        <v>50</v>
      </c>
      <c r="AS24">
        <v>0</v>
      </c>
      <c r="AT24">
        <v>0</v>
      </c>
      <c r="AU24">
        <v>0</v>
      </c>
      <c r="AV24">
        <v>0</v>
      </c>
      <c r="AW24">
        <v>0</v>
      </c>
    </row>
    <row r="25" spans="1:49">
      <c r="A25" t="s">
        <v>252</v>
      </c>
      <c r="G25" t="s">
        <v>67</v>
      </c>
      <c r="H25" s="73">
        <v>0.43</v>
      </c>
      <c r="I25" s="46">
        <v>0</v>
      </c>
      <c r="J25" s="46">
        <v>1.37</v>
      </c>
      <c r="K25" s="46">
        <v>108.13000000000001</v>
      </c>
      <c r="L25" s="46">
        <v>5.77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0.43</v>
      </c>
      <c r="Z25">
        <v>9.61</v>
      </c>
      <c r="AA25">
        <v>0</v>
      </c>
      <c r="AB25">
        <v>5.77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18.260000000000002</v>
      </c>
      <c r="AI25">
        <v>6.73</v>
      </c>
      <c r="AJ25">
        <v>158.47999999999999</v>
      </c>
      <c r="AK25">
        <v>11.53</v>
      </c>
      <c r="AL25">
        <v>5.77</v>
      </c>
      <c r="AM25">
        <v>1.37</v>
      </c>
      <c r="AN25">
        <v>25.49</v>
      </c>
      <c r="AO25">
        <v>59.55</v>
      </c>
      <c r="AP25">
        <v>48.06</v>
      </c>
      <c r="AQ25">
        <v>8.17</v>
      </c>
      <c r="AR25">
        <v>50</v>
      </c>
      <c r="AS25">
        <v>0</v>
      </c>
      <c r="AT25">
        <v>0</v>
      </c>
      <c r="AU25">
        <v>0</v>
      </c>
      <c r="AV25">
        <v>0</v>
      </c>
      <c r="AW25">
        <v>0</v>
      </c>
    </row>
    <row r="26" spans="1:49">
      <c r="A26" t="s">
        <v>253</v>
      </c>
      <c r="G26" t="s">
        <v>68</v>
      </c>
      <c r="H26" s="73">
        <v>0.43</v>
      </c>
      <c r="I26" s="46">
        <v>0</v>
      </c>
      <c r="J26" s="46">
        <v>1.37</v>
      </c>
      <c r="K26" s="46">
        <v>108.13000000000001</v>
      </c>
      <c r="L26" s="46">
        <v>5.77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0.43</v>
      </c>
      <c r="Z26">
        <v>9.61</v>
      </c>
      <c r="AA26">
        <v>0</v>
      </c>
      <c r="AB26">
        <v>5.77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18.260000000000002</v>
      </c>
      <c r="AI26">
        <v>6.73</v>
      </c>
      <c r="AJ26">
        <v>158.47999999999999</v>
      </c>
      <c r="AK26">
        <v>11.53</v>
      </c>
      <c r="AL26">
        <v>5.77</v>
      </c>
      <c r="AM26">
        <v>1.37</v>
      </c>
      <c r="AN26">
        <v>25.49</v>
      </c>
      <c r="AO26">
        <v>59.55</v>
      </c>
      <c r="AP26">
        <v>48.06</v>
      </c>
      <c r="AQ26">
        <v>8.17</v>
      </c>
      <c r="AR26">
        <v>50</v>
      </c>
      <c r="AS26">
        <v>0</v>
      </c>
      <c r="AT26">
        <v>0</v>
      </c>
      <c r="AU26">
        <v>0</v>
      </c>
      <c r="AV26">
        <v>0</v>
      </c>
      <c r="AW26">
        <v>0</v>
      </c>
    </row>
    <row r="27" spans="1:49">
      <c r="A27" t="s">
        <v>254</v>
      </c>
      <c r="G27" t="s">
        <v>69</v>
      </c>
      <c r="H27" s="73">
        <v>0.38</v>
      </c>
      <c r="I27" s="46">
        <v>0</v>
      </c>
      <c r="J27" s="46">
        <v>1.29</v>
      </c>
      <c r="K27" s="46">
        <v>108.13000000000001</v>
      </c>
      <c r="L27" s="46">
        <v>5.77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158.47999999999999</v>
      </c>
      <c r="Y27">
        <v>0.38</v>
      </c>
      <c r="Z27">
        <v>9.61</v>
      </c>
      <c r="AA27">
        <v>0</v>
      </c>
      <c r="AB27">
        <v>5.77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18.260000000000002</v>
      </c>
      <c r="AI27">
        <v>6.73</v>
      </c>
      <c r="AJ27">
        <v>80.650000000000006</v>
      </c>
      <c r="AK27">
        <v>11.53</v>
      </c>
      <c r="AL27">
        <v>5.77</v>
      </c>
      <c r="AM27">
        <v>1.29</v>
      </c>
      <c r="AN27">
        <v>0</v>
      </c>
      <c r="AO27">
        <v>0</v>
      </c>
      <c r="AP27">
        <v>48.06</v>
      </c>
      <c r="AQ27">
        <v>8.17</v>
      </c>
      <c r="AR27">
        <v>50</v>
      </c>
      <c r="AS27">
        <v>0</v>
      </c>
      <c r="AT27">
        <v>100</v>
      </c>
      <c r="AU27">
        <v>0</v>
      </c>
      <c r="AV27">
        <v>0</v>
      </c>
      <c r="AW27">
        <v>0</v>
      </c>
    </row>
    <row r="28" spans="1:49">
      <c r="A28" t="s">
        <v>255</v>
      </c>
      <c r="G28" t="s">
        <v>70</v>
      </c>
      <c r="H28" s="73">
        <v>0.38</v>
      </c>
      <c r="I28" s="46">
        <v>0</v>
      </c>
      <c r="J28" s="46">
        <v>1.29</v>
      </c>
      <c r="K28" s="46">
        <v>108.13000000000001</v>
      </c>
      <c r="L28" s="46">
        <v>5.77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158.47999999999999</v>
      </c>
      <c r="Y28">
        <v>0.38</v>
      </c>
      <c r="Z28">
        <v>9.61</v>
      </c>
      <c r="AA28">
        <v>0</v>
      </c>
      <c r="AB28">
        <v>5.77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18.260000000000002</v>
      </c>
      <c r="AI28">
        <v>6.73</v>
      </c>
      <c r="AJ28">
        <v>80.650000000000006</v>
      </c>
      <c r="AK28">
        <v>11.53</v>
      </c>
      <c r="AL28">
        <v>5.77</v>
      </c>
      <c r="AM28">
        <v>1.29</v>
      </c>
      <c r="AN28">
        <v>0</v>
      </c>
      <c r="AO28">
        <v>0</v>
      </c>
      <c r="AP28">
        <v>48.06</v>
      </c>
      <c r="AQ28">
        <v>8.17</v>
      </c>
      <c r="AR28">
        <v>50</v>
      </c>
      <c r="AS28">
        <v>0</v>
      </c>
      <c r="AT28">
        <v>100</v>
      </c>
      <c r="AU28">
        <v>0</v>
      </c>
      <c r="AV28">
        <v>0</v>
      </c>
      <c r="AW28">
        <v>0</v>
      </c>
    </row>
    <row r="29" spans="1:49">
      <c r="A29" t="s">
        <v>263</v>
      </c>
      <c r="G29" t="s">
        <v>71</v>
      </c>
      <c r="H29" s="73">
        <v>0.38</v>
      </c>
      <c r="I29" s="46">
        <v>0</v>
      </c>
      <c r="J29" s="46">
        <v>1.29</v>
      </c>
      <c r="K29" s="46">
        <v>108.13000000000001</v>
      </c>
      <c r="L29" s="46">
        <v>5.77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158.47999999999999</v>
      </c>
      <c r="Y29">
        <v>0.38</v>
      </c>
      <c r="Z29">
        <v>9.61</v>
      </c>
      <c r="AA29">
        <v>0</v>
      </c>
      <c r="AB29">
        <v>5.77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18.260000000000002</v>
      </c>
      <c r="AI29">
        <v>6.73</v>
      </c>
      <c r="AJ29">
        <v>80.650000000000006</v>
      </c>
      <c r="AK29">
        <v>11.53</v>
      </c>
      <c r="AL29">
        <v>5.77</v>
      </c>
      <c r="AM29">
        <v>1.29</v>
      </c>
      <c r="AN29">
        <v>0</v>
      </c>
      <c r="AO29">
        <v>0</v>
      </c>
      <c r="AP29">
        <v>48.06</v>
      </c>
      <c r="AQ29">
        <v>8.17</v>
      </c>
      <c r="AR29">
        <v>50</v>
      </c>
      <c r="AS29">
        <v>0</v>
      </c>
      <c r="AT29">
        <v>100</v>
      </c>
      <c r="AU29">
        <v>0</v>
      </c>
      <c r="AV29">
        <v>0</v>
      </c>
      <c r="AW29">
        <v>0</v>
      </c>
    </row>
    <row r="30" spans="1:49">
      <c r="A30" t="s">
        <v>264</v>
      </c>
      <c r="G30" t="s">
        <v>72</v>
      </c>
      <c r="H30" s="73">
        <v>0.38</v>
      </c>
      <c r="I30" s="46">
        <v>0</v>
      </c>
      <c r="J30" s="46">
        <v>1.29</v>
      </c>
      <c r="K30" s="46">
        <v>108.13000000000001</v>
      </c>
      <c r="L30" s="46">
        <v>5.77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158.47999999999999</v>
      </c>
      <c r="Y30">
        <v>0.38</v>
      </c>
      <c r="Z30">
        <v>9.61</v>
      </c>
      <c r="AA30">
        <v>0</v>
      </c>
      <c r="AB30">
        <v>5.77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18.260000000000002</v>
      </c>
      <c r="AI30">
        <v>6.73</v>
      </c>
      <c r="AJ30">
        <v>80.650000000000006</v>
      </c>
      <c r="AK30">
        <v>11.53</v>
      </c>
      <c r="AL30">
        <v>5.77</v>
      </c>
      <c r="AM30">
        <v>1.29</v>
      </c>
      <c r="AN30">
        <v>0</v>
      </c>
      <c r="AO30">
        <v>0</v>
      </c>
      <c r="AP30">
        <v>48.06</v>
      </c>
      <c r="AQ30">
        <v>8.17</v>
      </c>
      <c r="AR30">
        <v>50</v>
      </c>
      <c r="AS30">
        <v>0</v>
      </c>
      <c r="AT30">
        <v>100</v>
      </c>
      <c r="AU30">
        <v>0</v>
      </c>
      <c r="AV30">
        <v>0</v>
      </c>
      <c r="AW30">
        <v>0</v>
      </c>
    </row>
    <row r="31" spans="1:49">
      <c r="A31" t="s">
        <v>274</v>
      </c>
      <c r="G31" t="s">
        <v>73</v>
      </c>
      <c r="H31" s="73">
        <v>0.53</v>
      </c>
      <c r="I31" s="46">
        <v>0</v>
      </c>
      <c r="J31" s="46">
        <v>1.29</v>
      </c>
      <c r="K31" s="46">
        <v>108.13000000000001</v>
      </c>
      <c r="L31" s="46">
        <v>5.77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158.47999999999999</v>
      </c>
      <c r="Y31">
        <v>0.53</v>
      </c>
      <c r="Z31">
        <v>9.61</v>
      </c>
      <c r="AA31">
        <v>0</v>
      </c>
      <c r="AB31">
        <v>5.77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18.260000000000002</v>
      </c>
      <c r="AI31">
        <v>6.73</v>
      </c>
      <c r="AJ31">
        <v>80.650000000000006</v>
      </c>
      <c r="AK31">
        <v>11.53</v>
      </c>
      <c r="AL31">
        <v>5.77</v>
      </c>
      <c r="AM31">
        <v>1.29</v>
      </c>
      <c r="AN31">
        <v>0</v>
      </c>
      <c r="AO31">
        <v>0</v>
      </c>
      <c r="AP31">
        <v>48.06</v>
      </c>
      <c r="AQ31">
        <v>8.17</v>
      </c>
      <c r="AR31">
        <v>50</v>
      </c>
      <c r="AS31">
        <v>0</v>
      </c>
      <c r="AT31">
        <v>100</v>
      </c>
      <c r="AU31">
        <v>0</v>
      </c>
      <c r="AV31">
        <v>0</v>
      </c>
      <c r="AW31">
        <v>0</v>
      </c>
    </row>
    <row r="32" spans="1:49">
      <c r="A32" t="s">
        <v>275</v>
      </c>
      <c r="G32" t="s">
        <v>74</v>
      </c>
      <c r="H32" s="73">
        <v>0.53</v>
      </c>
      <c r="I32" s="46">
        <v>0</v>
      </c>
      <c r="J32" s="46">
        <v>1.29</v>
      </c>
      <c r="K32" s="46">
        <v>108.13000000000001</v>
      </c>
      <c r="L32" s="46">
        <v>5.93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158.47999999999999</v>
      </c>
      <c r="Y32">
        <v>0.53</v>
      </c>
      <c r="Z32">
        <v>9.61</v>
      </c>
      <c r="AA32">
        <v>0</v>
      </c>
      <c r="AB32">
        <v>5.77</v>
      </c>
      <c r="AC32">
        <v>0</v>
      </c>
      <c r="AD32">
        <v>0</v>
      </c>
      <c r="AE32">
        <v>0</v>
      </c>
      <c r="AF32">
        <v>0.16</v>
      </c>
      <c r="AG32">
        <v>0</v>
      </c>
      <c r="AH32">
        <v>18.260000000000002</v>
      </c>
      <c r="AI32">
        <v>6.73</v>
      </c>
      <c r="AJ32">
        <v>80.650000000000006</v>
      </c>
      <c r="AK32">
        <v>11.53</v>
      </c>
      <c r="AL32">
        <v>5.77</v>
      </c>
      <c r="AM32">
        <v>1.29</v>
      </c>
      <c r="AN32">
        <v>0</v>
      </c>
      <c r="AO32">
        <v>0</v>
      </c>
      <c r="AP32">
        <v>48.06</v>
      </c>
      <c r="AQ32">
        <v>8.17</v>
      </c>
      <c r="AR32">
        <v>50</v>
      </c>
      <c r="AS32">
        <v>0</v>
      </c>
      <c r="AT32">
        <v>100</v>
      </c>
      <c r="AU32">
        <v>0</v>
      </c>
      <c r="AV32">
        <v>0</v>
      </c>
      <c r="AW32">
        <v>0</v>
      </c>
    </row>
    <row r="33" spans="1:49">
      <c r="A33" t="s">
        <v>276</v>
      </c>
      <c r="G33" t="s">
        <v>75</v>
      </c>
      <c r="H33" s="73">
        <v>101.46000000000001</v>
      </c>
      <c r="I33" s="46">
        <v>0</v>
      </c>
      <c r="J33" s="46">
        <v>1.29</v>
      </c>
      <c r="K33" s="46">
        <v>108.13000000000001</v>
      </c>
      <c r="L33" s="46">
        <v>6.14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158.47999999999999</v>
      </c>
      <c r="Y33">
        <v>0.53</v>
      </c>
      <c r="Z33">
        <v>9.61</v>
      </c>
      <c r="AA33">
        <v>0</v>
      </c>
      <c r="AB33">
        <v>5.77</v>
      </c>
      <c r="AC33">
        <v>0</v>
      </c>
      <c r="AD33">
        <v>0</v>
      </c>
      <c r="AE33">
        <v>0</v>
      </c>
      <c r="AF33">
        <v>0.37</v>
      </c>
      <c r="AG33">
        <v>0</v>
      </c>
      <c r="AH33">
        <v>18.260000000000002</v>
      </c>
      <c r="AI33">
        <v>6.73</v>
      </c>
      <c r="AJ33">
        <v>80.650000000000006</v>
      </c>
      <c r="AK33">
        <v>11.53</v>
      </c>
      <c r="AL33">
        <v>5.77</v>
      </c>
      <c r="AM33">
        <v>1.29</v>
      </c>
      <c r="AN33">
        <v>0</v>
      </c>
      <c r="AO33">
        <v>0</v>
      </c>
      <c r="AP33">
        <v>48.06</v>
      </c>
      <c r="AQ33">
        <v>8.17</v>
      </c>
      <c r="AR33">
        <v>50</v>
      </c>
      <c r="AS33">
        <v>100.93</v>
      </c>
      <c r="AT33">
        <v>100</v>
      </c>
      <c r="AU33">
        <v>0</v>
      </c>
      <c r="AV33">
        <v>0</v>
      </c>
      <c r="AW33">
        <v>0</v>
      </c>
    </row>
    <row r="34" spans="1:49">
      <c r="A34" t="s">
        <v>277</v>
      </c>
      <c r="G34" t="s">
        <v>76</v>
      </c>
      <c r="H34" s="73">
        <v>101.46000000000001</v>
      </c>
      <c r="I34" s="46">
        <v>0</v>
      </c>
      <c r="J34" s="46">
        <v>1.29</v>
      </c>
      <c r="K34" s="46">
        <v>108.13000000000001</v>
      </c>
      <c r="L34" s="46">
        <v>6.4599999999999991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158.47999999999999</v>
      </c>
      <c r="Y34">
        <v>0.53</v>
      </c>
      <c r="Z34">
        <v>9.61</v>
      </c>
      <c r="AA34">
        <v>0</v>
      </c>
      <c r="AB34">
        <v>5.77</v>
      </c>
      <c r="AC34">
        <v>0</v>
      </c>
      <c r="AD34">
        <v>0</v>
      </c>
      <c r="AE34">
        <v>0</v>
      </c>
      <c r="AF34">
        <v>0.69</v>
      </c>
      <c r="AG34">
        <v>0</v>
      </c>
      <c r="AH34">
        <v>18.260000000000002</v>
      </c>
      <c r="AI34">
        <v>6.73</v>
      </c>
      <c r="AJ34">
        <v>80.650000000000006</v>
      </c>
      <c r="AK34">
        <v>11.53</v>
      </c>
      <c r="AL34">
        <v>5.77</v>
      </c>
      <c r="AM34">
        <v>1.29</v>
      </c>
      <c r="AN34">
        <v>0</v>
      </c>
      <c r="AO34">
        <v>0</v>
      </c>
      <c r="AP34">
        <v>48.06</v>
      </c>
      <c r="AQ34">
        <v>8.17</v>
      </c>
      <c r="AR34">
        <v>50</v>
      </c>
      <c r="AS34">
        <v>100.93</v>
      </c>
      <c r="AT34">
        <v>100</v>
      </c>
      <c r="AU34">
        <v>0</v>
      </c>
      <c r="AV34">
        <v>0</v>
      </c>
      <c r="AW34">
        <v>0</v>
      </c>
    </row>
    <row r="35" spans="1:49">
      <c r="A35" t="s">
        <v>279</v>
      </c>
      <c r="G35" t="s">
        <v>77</v>
      </c>
      <c r="H35" s="73">
        <v>204.65</v>
      </c>
      <c r="I35" s="46">
        <v>0</v>
      </c>
      <c r="J35" s="46">
        <v>1.29</v>
      </c>
      <c r="K35" s="46">
        <v>108.13000000000001</v>
      </c>
      <c r="L35" s="46">
        <v>6.8599999999999994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158.47999999999999</v>
      </c>
      <c r="Y35">
        <v>0.87</v>
      </c>
      <c r="Z35">
        <v>9.61</v>
      </c>
      <c r="AA35">
        <v>0</v>
      </c>
      <c r="AB35">
        <v>5.77</v>
      </c>
      <c r="AC35">
        <v>0</v>
      </c>
      <c r="AD35">
        <v>0</v>
      </c>
      <c r="AE35">
        <v>0</v>
      </c>
      <c r="AF35">
        <v>1.0900000000000001</v>
      </c>
      <c r="AG35">
        <v>102.85</v>
      </c>
      <c r="AH35">
        <v>18.260000000000002</v>
      </c>
      <c r="AI35">
        <v>6.73</v>
      </c>
      <c r="AJ35">
        <v>80.650000000000006</v>
      </c>
      <c r="AK35">
        <v>11.53</v>
      </c>
      <c r="AL35">
        <v>5.77</v>
      </c>
      <c r="AM35">
        <v>1.29</v>
      </c>
      <c r="AN35">
        <v>0</v>
      </c>
      <c r="AO35">
        <v>0</v>
      </c>
      <c r="AP35">
        <v>48.06</v>
      </c>
      <c r="AQ35">
        <v>8.17</v>
      </c>
      <c r="AR35">
        <v>50</v>
      </c>
      <c r="AS35">
        <v>100.93</v>
      </c>
      <c r="AT35">
        <v>50</v>
      </c>
      <c r="AU35">
        <v>0</v>
      </c>
      <c r="AV35">
        <v>0</v>
      </c>
      <c r="AW35">
        <v>0</v>
      </c>
    </row>
    <row r="36" spans="1:49">
      <c r="A36" t="s">
        <v>309</v>
      </c>
      <c r="G36" t="s">
        <v>78</v>
      </c>
      <c r="H36" s="73">
        <v>204.65</v>
      </c>
      <c r="I36" s="46">
        <v>0</v>
      </c>
      <c r="J36" s="46">
        <v>1.29</v>
      </c>
      <c r="K36" s="46">
        <v>108.13000000000001</v>
      </c>
      <c r="L36" s="46">
        <v>7.3599999999999994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158.47999999999999</v>
      </c>
      <c r="Y36">
        <v>0.87</v>
      </c>
      <c r="Z36">
        <v>9.61</v>
      </c>
      <c r="AA36">
        <v>0</v>
      </c>
      <c r="AB36">
        <v>5.77</v>
      </c>
      <c r="AC36">
        <v>0</v>
      </c>
      <c r="AD36">
        <v>0</v>
      </c>
      <c r="AE36">
        <v>0</v>
      </c>
      <c r="AF36">
        <v>1.59</v>
      </c>
      <c r="AG36">
        <v>102.85</v>
      </c>
      <c r="AH36">
        <v>18.260000000000002</v>
      </c>
      <c r="AI36">
        <v>6.73</v>
      </c>
      <c r="AJ36">
        <v>80.650000000000006</v>
      </c>
      <c r="AK36">
        <v>11.53</v>
      </c>
      <c r="AL36">
        <v>5.77</v>
      </c>
      <c r="AM36">
        <v>1.29</v>
      </c>
      <c r="AN36">
        <v>0</v>
      </c>
      <c r="AO36">
        <v>0</v>
      </c>
      <c r="AP36">
        <v>48.06</v>
      </c>
      <c r="AQ36">
        <v>8.17</v>
      </c>
      <c r="AR36">
        <v>50</v>
      </c>
      <c r="AS36">
        <v>100.93</v>
      </c>
      <c r="AT36">
        <v>50</v>
      </c>
      <c r="AU36">
        <v>0</v>
      </c>
      <c r="AV36">
        <v>0</v>
      </c>
      <c r="AW36">
        <v>0</v>
      </c>
    </row>
    <row r="37" spans="1:49">
      <c r="A37" t="s">
        <v>310</v>
      </c>
      <c r="G37" t="s">
        <v>79</v>
      </c>
      <c r="H37" s="73">
        <v>204.65</v>
      </c>
      <c r="I37" s="46">
        <v>0</v>
      </c>
      <c r="J37" s="46">
        <v>1.29</v>
      </c>
      <c r="K37" s="46">
        <v>108.13000000000001</v>
      </c>
      <c r="L37" s="46">
        <v>7.72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158.47999999999999</v>
      </c>
      <c r="Y37">
        <v>0.87</v>
      </c>
      <c r="Z37">
        <v>9.61</v>
      </c>
      <c r="AA37">
        <v>0</v>
      </c>
      <c r="AB37">
        <v>5.77</v>
      </c>
      <c r="AC37">
        <v>0</v>
      </c>
      <c r="AD37">
        <v>0</v>
      </c>
      <c r="AE37">
        <v>0</v>
      </c>
      <c r="AF37">
        <v>1.95</v>
      </c>
      <c r="AG37">
        <v>102.85</v>
      </c>
      <c r="AH37">
        <v>18.260000000000002</v>
      </c>
      <c r="AI37">
        <v>6.73</v>
      </c>
      <c r="AJ37">
        <v>80.650000000000006</v>
      </c>
      <c r="AK37">
        <v>11.53</v>
      </c>
      <c r="AL37">
        <v>5.77</v>
      </c>
      <c r="AM37">
        <v>1.29</v>
      </c>
      <c r="AN37">
        <v>0</v>
      </c>
      <c r="AO37">
        <v>0</v>
      </c>
      <c r="AP37">
        <v>48.06</v>
      </c>
      <c r="AQ37">
        <v>8.17</v>
      </c>
      <c r="AR37">
        <v>50</v>
      </c>
      <c r="AS37">
        <v>100.93</v>
      </c>
      <c r="AT37">
        <v>50</v>
      </c>
      <c r="AU37">
        <v>0</v>
      </c>
      <c r="AV37">
        <v>0</v>
      </c>
      <c r="AW37">
        <v>0</v>
      </c>
    </row>
    <row r="38" spans="1:49">
      <c r="A38" t="s">
        <v>311</v>
      </c>
      <c r="G38" t="s">
        <v>80</v>
      </c>
      <c r="H38" s="73">
        <v>204.65</v>
      </c>
      <c r="I38" s="46">
        <v>0</v>
      </c>
      <c r="J38" s="46">
        <v>1.29</v>
      </c>
      <c r="K38" s="46">
        <v>108.13000000000001</v>
      </c>
      <c r="L38" s="46">
        <v>8.25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158.47999999999999</v>
      </c>
      <c r="Y38">
        <v>0.87</v>
      </c>
      <c r="Z38">
        <v>9.61</v>
      </c>
      <c r="AA38">
        <v>0</v>
      </c>
      <c r="AB38">
        <v>5.77</v>
      </c>
      <c r="AC38">
        <v>0</v>
      </c>
      <c r="AD38">
        <v>0</v>
      </c>
      <c r="AE38">
        <v>0</v>
      </c>
      <c r="AF38">
        <v>2.48</v>
      </c>
      <c r="AG38">
        <v>102.85</v>
      </c>
      <c r="AH38">
        <v>18.260000000000002</v>
      </c>
      <c r="AI38">
        <v>6.73</v>
      </c>
      <c r="AJ38">
        <v>80.650000000000006</v>
      </c>
      <c r="AK38">
        <v>11.53</v>
      </c>
      <c r="AL38">
        <v>5.77</v>
      </c>
      <c r="AM38">
        <v>1.29</v>
      </c>
      <c r="AN38">
        <v>0</v>
      </c>
      <c r="AO38">
        <v>0</v>
      </c>
      <c r="AP38">
        <v>48.06</v>
      </c>
      <c r="AQ38">
        <v>8.17</v>
      </c>
      <c r="AR38">
        <v>50</v>
      </c>
      <c r="AS38">
        <v>100.93</v>
      </c>
      <c r="AT38">
        <v>50</v>
      </c>
      <c r="AU38">
        <v>0</v>
      </c>
      <c r="AV38">
        <v>0</v>
      </c>
      <c r="AW38">
        <v>0</v>
      </c>
    </row>
    <row r="39" spans="1:49">
      <c r="A39" t="s">
        <v>312</v>
      </c>
      <c r="G39" t="s">
        <v>81</v>
      </c>
      <c r="H39" s="73">
        <v>204.65</v>
      </c>
      <c r="I39" s="46">
        <v>0</v>
      </c>
      <c r="J39" s="46">
        <v>1.29</v>
      </c>
      <c r="K39" s="46">
        <v>108.13000000000001</v>
      </c>
      <c r="L39" s="46">
        <v>8.7099999999999991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0.87</v>
      </c>
      <c r="Z39">
        <v>9.61</v>
      </c>
      <c r="AA39">
        <v>0</v>
      </c>
      <c r="AB39">
        <v>5.77</v>
      </c>
      <c r="AC39">
        <v>158.47999999999999</v>
      </c>
      <c r="AD39">
        <v>0</v>
      </c>
      <c r="AE39">
        <v>0</v>
      </c>
      <c r="AF39">
        <v>2.94</v>
      </c>
      <c r="AG39">
        <v>102.85</v>
      </c>
      <c r="AH39">
        <v>18.260000000000002</v>
      </c>
      <c r="AI39">
        <v>6.73</v>
      </c>
      <c r="AJ39">
        <v>80.650000000000006</v>
      </c>
      <c r="AK39">
        <v>11.53</v>
      </c>
      <c r="AL39">
        <v>5.77</v>
      </c>
      <c r="AM39">
        <v>1.29</v>
      </c>
      <c r="AN39">
        <v>0</v>
      </c>
      <c r="AO39">
        <v>0</v>
      </c>
      <c r="AP39">
        <v>48.06</v>
      </c>
      <c r="AQ39">
        <v>8.17</v>
      </c>
      <c r="AR39">
        <v>50</v>
      </c>
      <c r="AS39">
        <v>100.93</v>
      </c>
      <c r="AT39">
        <v>50</v>
      </c>
      <c r="AU39">
        <v>0</v>
      </c>
      <c r="AV39">
        <v>0</v>
      </c>
      <c r="AW39">
        <v>0</v>
      </c>
    </row>
    <row r="40" spans="1:49">
      <c r="A40" t="s">
        <v>329</v>
      </c>
      <c r="G40" t="s">
        <v>82</v>
      </c>
      <c r="H40" s="73">
        <v>204.65</v>
      </c>
      <c r="I40" s="46">
        <v>0</v>
      </c>
      <c r="J40" s="46">
        <v>1.29</v>
      </c>
      <c r="K40" s="46">
        <v>108.13000000000001</v>
      </c>
      <c r="L40" s="46">
        <v>9.25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0.87</v>
      </c>
      <c r="Z40">
        <v>9.61</v>
      </c>
      <c r="AA40">
        <v>0</v>
      </c>
      <c r="AB40">
        <v>5.77</v>
      </c>
      <c r="AC40">
        <v>158.47999999999999</v>
      </c>
      <c r="AD40">
        <v>0</v>
      </c>
      <c r="AE40">
        <v>0</v>
      </c>
      <c r="AF40">
        <v>3.48</v>
      </c>
      <c r="AG40">
        <v>102.85</v>
      </c>
      <c r="AH40">
        <v>18.260000000000002</v>
      </c>
      <c r="AI40">
        <v>6.73</v>
      </c>
      <c r="AJ40">
        <v>80.650000000000006</v>
      </c>
      <c r="AK40">
        <v>11.53</v>
      </c>
      <c r="AL40">
        <v>5.77</v>
      </c>
      <c r="AM40">
        <v>1.29</v>
      </c>
      <c r="AN40">
        <v>0</v>
      </c>
      <c r="AO40">
        <v>0</v>
      </c>
      <c r="AP40">
        <v>48.06</v>
      </c>
      <c r="AQ40">
        <v>8.17</v>
      </c>
      <c r="AR40">
        <v>50</v>
      </c>
      <c r="AS40">
        <v>100.93</v>
      </c>
      <c r="AT40">
        <v>50</v>
      </c>
      <c r="AU40">
        <v>0</v>
      </c>
      <c r="AV40">
        <v>0</v>
      </c>
      <c r="AW40">
        <v>0</v>
      </c>
    </row>
    <row r="41" spans="1:49">
      <c r="A41" t="s">
        <v>330</v>
      </c>
      <c r="G41" t="s">
        <v>83</v>
      </c>
      <c r="H41" s="73">
        <v>204.65</v>
      </c>
      <c r="I41" s="46">
        <v>0</v>
      </c>
      <c r="J41" s="46">
        <v>1.29</v>
      </c>
      <c r="K41" s="46">
        <v>108.13000000000001</v>
      </c>
      <c r="L41" s="46">
        <v>9.76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0.87</v>
      </c>
      <c r="Z41">
        <v>9.61</v>
      </c>
      <c r="AA41">
        <v>0</v>
      </c>
      <c r="AB41">
        <v>5.77</v>
      </c>
      <c r="AC41">
        <v>158.47999999999999</v>
      </c>
      <c r="AD41">
        <v>0</v>
      </c>
      <c r="AE41">
        <v>0</v>
      </c>
      <c r="AF41">
        <v>3.99</v>
      </c>
      <c r="AG41">
        <v>102.85</v>
      </c>
      <c r="AH41">
        <v>18.260000000000002</v>
      </c>
      <c r="AI41">
        <v>6.73</v>
      </c>
      <c r="AJ41">
        <v>80.650000000000006</v>
      </c>
      <c r="AK41">
        <v>11.53</v>
      </c>
      <c r="AL41">
        <v>5.77</v>
      </c>
      <c r="AM41">
        <v>1.29</v>
      </c>
      <c r="AN41">
        <v>0</v>
      </c>
      <c r="AO41">
        <v>0</v>
      </c>
      <c r="AP41">
        <v>48.06</v>
      </c>
      <c r="AQ41">
        <v>8.17</v>
      </c>
      <c r="AR41">
        <v>50</v>
      </c>
      <c r="AS41">
        <v>100.93</v>
      </c>
      <c r="AT41">
        <v>50</v>
      </c>
      <c r="AU41">
        <v>0</v>
      </c>
      <c r="AV41">
        <v>0</v>
      </c>
      <c r="AW41">
        <v>0</v>
      </c>
    </row>
    <row r="42" spans="1:49">
      <c r="A42" t="s">
        <v>331</v>
      </c>
      <c r="G42" t="s">
        <v>84</v>
      </c>
      <c r="H42" s="73">
        <v>204.65</v>
      </c>
      <c r="I42" s="46">
        <v>0</v>
      </c>
      <c r="J42" s="46">
        <v>1.29</v>
      </c>
      <c r="K42" s="46">
        <v>108.13000000000001</v>
      </c>
      <c r="L42" s="46">
        <v>10.309999999999999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0.87</v>
      </c>
      <c r="Z42">
        <v>9.61</v>
      </c>
      <c r="AA42">
        <v>0</v>
      </c>
      <c r="AB42">
        <v>5.77</v>
      </c>
      <c r="AC42">
        <v>158.47999999999999</v>
      </c>
      <c r="AD42">
        <v>0</v>
      </c>
      <c r="AE42">
        <v>0</v>
      </c>
      <c r="AF42">
        <v>4.54</v>
      </c>
      <c r="AG42">
        <v>102.85</v>
      </c>
      <c r="AH42">
        <v>18.260000000000002</v>
      </c>
      <c r="AI42">
        <v>6.73</v>
      </c>
      <c r="AJ42">
        <v>80.650000000000006</v>
      </c>
      <c r="AK42">
        <v>11.53</v>
      </c>
      <c r="AL42">
        <v>5.77</v>
      </c>
      <c r="AM42">
        <v>1.29</v>
      </c>
      <c r="AN42">
        <v>0</v>
      </c>
      <c r="AO42">
        <v>0</v>
      </c>
      <c r="AP42">
        <v>48.06</v>
      </c>
      <c r="AQ42">
        <v>8.17</v>
      </c>
      <c r="AR42">
        <v>50</v>
      </c>
      <c r="AS42">
        <v>100.93</v>
      </c>
      <c r="AT42">
        <v>50</v>
      </c>
      <c r="AU42">
        <v>0</v>
      </c>
      <c r="AV42">
        <v>0</v>
      </c>
      <c r="AW42">
        <v>0</v>
      </c>
    </row>
    <row r="43" spans="1:49">
      <c r="A43" t="s">
        <v>337</v>
      </c>
      <c r="G43" t="s">
        <v>85</v>
      </c>
      <c r="H43" s="73">
        <v>204.65</v>
      </c>
      <c r="I43" s="46">
        <v>0</v>
      </c>
      <c r="J43" s="46">
        <v>1.29</v>
      </c>
      <c r="K43" s="46">
        <v>108.13000000000001</v>
      </c>
      <c r="L43" s="46">
        <v>10.68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</v>
      </c>
      <c r="Y43">
        <v>0.87</v>
      </c>
      <c r="Z43">
        <v>9.61</v>
      </c>
      <c r="AA43">
        <v>0</v>
      </c>
      <c r="AB43">
        <v>5.77</v>
      </c>
      <c r="AC43">
        <v>158.47999999999999</v>
      </c>
      <c r="AD43">
        <v>0</v>
      </c>
      <c r="AE43">
        <v>0</v>
      </c>
      <c r="AF43">
        <v>4.91</v>
      </c>
      <c r="AG43">
        <v>102.85</v>
      </c>
      <c r="AH43">
        <v>18.260000000000002</v>
      </c>
      <c r="AI43">
        <v>6.73</v>
      </c>
      <c r="AJ43">
        <v>80.650000000000006</v>
      </c>
      <c r="AK43">
        <v>11.53</v>
      </c>
      <c r="AL43">
        <v>5.77</v>
      </c>
      <c r="AM43">
        <v>1.29</v>
      </c>
      <c r="AN43">
        <v>0</v>
      </c>
      <c r="AO43">
        <v>0</v>
      </c>
      <c r="AP43">
        <v>48.06</v>
      </c>
      <c r="AQ43">
        <v>8.17</v>
      </c>
      <c r="AR43">
        <v>50</v>
      </c>
      <c r="AS43">
        <v>100.93</v>
      </c>
      <c r="AT43">
        <v>50</v>
      </c>
      <c r="AU43">
        <v>0</v>
      </c>
      <c r="AV43">
        <v>0</v>
      </c>
      <c r="AW43">
        <v>0</v>
      </c>
    </row>
    <row r="44" spans="1:49">
      <c r="A44" t="s">
        <v>339</v>
      </c>
      <c r="G44" t="s">
        <v>86</v>
      </c>
      <c r="H44" s="73">
        <v>204.65</v>
      </c>
      <c r="I44" s="46">
        <v>0</v>
      </c>
      <c r="J44" s="46">
        <v>1.29</v>
      </c>
      <c r="K44" s="46">
        <v>108.13000000000001</v>
      </c>
      <c r="L44" s="46">
        <v>11.07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</v>
      </c>
      <c r="Y44">
        <v>0.87</v>
      </c>
      <c r="Z44">
        <v>9.61</v>
      </c>
      <c r="AA44">
        <v>0</v>
      </c>
      <c r="AB44">
        <v>5.77</v>
      </c>
      <c r="AC44">
        <v>158.47999999999999</v>
      </c>
      <c r="AD44">
        <v>0</v>
      </c>
      <c r="AE44">
        <v>0</v>
      </c>
      <c r="AF44">
        <v>5.3</v>
      </c>
      <c r="AG44">
        <v>102.85</v>
      </c>
      <c r="AH44">
        <v>18.260000000000002</v>
      </c>
      <c r="AI44">
        <v>6.73</v>
      </c>
      <c r="AJ44">
        <v>80.650000000000006</v>
      </c>
      <c r="AK44">
        <v>11.53</v>
      </c>
      <c r="AL44">
        <v>5.77</v>
      </c>
      <c r="AM44">
        <v>1.29</v>
      </c>
      <c r="AN44">
        <v>0</v>
      </c>
      <c r="AO44">
        <v>0</v>
      </c>
      <c r="AP44">
        <v>48.06</v>
      </c>
      <c r="AQ44">
        <v>8.17</v>
      </c>
      <c r="AR44">
        <v>50</v>
      </c>
      <c r="AS44">
        <v>100.93</v>
      </c>
      <c r="AT44">
        <v>50</v>
      </c>
      <c r="AU44">
        <v>0</v>
      </c>
      <c r="AV44">
        <v>0</v>
      </c>
      <c r="AW44">
        <v>0</v>
      </c>
    </row>
    <row r="45" spans="1:49">
      <c r="A45" t="s">
        <v>358</v>
      </c>
      <c r="G45" t="s">
        <v>87</v>
      </c>
      <c r="H45" s="73">
        <v>204.65</v>
      </c>
      <c r="I45" s="46">
        <v>0</v>
      </c>
      <c r="J45" s="46">
        <v>1.29</v>
      </c>
      <c r="K45" s="46">
        <v>108.13000000000001</v>
      </c>
      <c r="L45" s="46">
        <v>11.43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</v>
      </c>
      <c r="Y45">
        <v>0.87</v>
      </c>
      <c r="Z45">
        <v>9.61</v>
      </c>
      <c r="AA45">
        <v>0</v>
      </c>
      <c r="AB45">
        <v>5.77</v>
      </c>
      <c r="AC45">
        <v>158.47999999999999</v>
      </c>
      <c r="AD45">
        <v>0</v>
      </c>
      <c r="AE45">
        <v>0</v>
      </c>
      <c r="AF45">
        <v>5.66</v>
      </c>
      <c r="AG45">
        <v>102.85</v>
      </c>
      <c r="AH45">
        <v>18.260000000000002</v>
      </c>
      <c r="AI45">
        <v>6.73</v>
      </c>
      <c r="AJ45">
        <v>80.650000000000006</v>
      </c>
      <c r="AK45">
        <v>11.53</v>
      </c>
      <c r="AL45">
        <v>5.77</v>
      </c>
      <c r="AM45">
        <v>1.29</v>
      </c>
      <c r="AN45">
        <v>0</v>
      </c>
      <c r="AO45">
        <v>0</v>
      </c>
      <c r="AP45">
        <v>48.06</v>
      </c>
      <c r="AQ45">
        <v>8.17</v>
      </c>
      <c r="AR45">
        <v>50</v>
      </c>
      <c r="AS45">
        <v>100.93</v>
      </c>
      <c r="AT45">
        <v>50</v>
      </c>
      <c r="AU45">
        <v>0</v>
      </c>
      <c r="AV45">
        <v>0</v>
      </c>
      <c r="AW45">
        <v>0</v>
      </c>
    </row>
    <row r="46" spans="1:49">
      <c r="A46" t="s">
        <v>359</v>
      </c>
      <c r="G46" t="s">
        <v>88</v>
      </c>
      <c r="H46" s="73">
        <v>204.65</v>
      </c>
      <c r="I46" s="46">
        <v>0</v>
      </c>
      <c r="J46" s="46">
        <v>1.29</v>
      </c>
      <c r="K46" s="46">
        <v>108.13000000000001</v>
      </c>
      <c r="L46" s="46">
        <v>11.78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</v>
      </c>
      <c r="Y46">
        <v>0.87</v>
      </c>
      <c r="Z46">
        <v>9.61</v>
      </c>
      <c r="AA46">
        <v>0</v>
      </c>
      <c r="AB46">
        <v>5.77</v>
      </c>
      <c r="AC46">
        <v>158.47999999999999</v>
      </c>
      <c r="AD46">
        <v>0</v>
      </c>
      <c r="AE46">
        <v>0</v>
      </c>
      <c r="AF46">
        <v>6.01</v>
      </c>
      <c r="AG46">
        <v>102.85</v>
      </c>
      <c r="AH46">
        <v>18.260000000000002</v>
      </c>
      <c r="AI46">
        <v>6.73</v>
      </c>
      <c r="AJ46">
        <v>80.650000000000006</v>
      </c>
      <c r="AK46">
        <v>11.53</v>
      </c>
      <c r="AL46">
        <v>5.77</v>
      </c>
      <c r="AM46">
        <v>1.29</v>
      </c>
      <c r="AN46">
        <v>0</v>
      </c>
      <c r="AO46">
        <v>0</v>
      </c>
      <c r="AP46">
        <v>48.06</v>
      </c>
      <c r="AQ46">
        <v>8.17</v>
      </c>
      <c r="AR46">
        <v>50</v>
      </c>
      <c r="AS46">
        <v>100.93</v>
      </c>
      <c r="AT46">
        <v>50</v>
      </c>
      <c r="AU46">
        <v>0</v>
      </c>
      <c r="AV46">
        <v>0</v>
      </c>
      <c r="AW46">
        <v>0</v>
      </c>
    </row>
    <row r="47" spans="1:49">
      <c r="A47" t="s">
        <v>360</v>
      </c>
      <c r="G47" t="s">
        <v>89</v>
      </c>
      <c r="H47" s="73">
        <v>101.80000000000001</v>
      </c>
      <c r="I47" s="46">
        <v>0</v>
      </c>
      <c r="J47" s="46">
        <v>1.37</v>
      </c>
      <c r="K47" s="46">
        <v>108.13000000000001</v>
      </c>
      <c r="L47" s="46">
        <v>12.09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</v>
      </c>
      <c r="Y47">
        <v>0.87</v>
      </c>
      <c r="Z47">
        <v>9.61</v>
      </c>
      <c r="AA47">
        <v>0</v>
      </c>
      <c r="AB47">
        <v>5.77</v>
      </c>
      <c r="AC47">
        <v>158.47999999999999</v>
      </c>
      <c r="AD47">
        <v>0</v>
      </c>
      <c r="AE47">
        <v>0</v>
      </c>
      <c r="AF47">
        <v>6.32</v>
      </c>
      <c r="AG47">
        <v>0</v>
      </c>
      <c r="AH47">
        <v>18.260000000000002</v>
      </c>
      <c r="AI47">
        <v>6.73</v>
      </c>
      <c r="AJ47">
        <v>80.650000000000006</v>
      </c>
      <c r="AK47">
        <v>11.53</v>
      </c>
      <c r="AL47">
        <v>5.77</v>
      </c>
      <c r="AM47">
        <v>1.37</v>
      </c>
      <c r="AN47">
        <v>0</v>
      </c>
      <c r="AO47">
        <v>0</v>
      </c>
      <c r="AP47">
        <v>48.06</v>
      </c>
      <c r="AQ47">
        <v>8.17</v>
      </c>
      <c r="AR47">
        <v>50</v>
      </c>
      <c r="AS47">
        <v>100.93</v>
      </c>
      <c r="AT47">
        <v>100</v>
      </c>
      <c r="AU47">
        <v>0</v>
      </c>
      <c r="AV47">
        <v>0</v>
      </c>
      <c r="AW47">
        <v>0</v>
      </c>
    </row>
    <row r="48" spans="1:49">
      <c r="A48" t="s">
        <v>364</v>
      </c>
      <c r="G48" t="s">
        <v>90</v>
      </c>
      <c r="H48" s="73">
        <v>101.80000000000001</v>
      </c>
      <c r="I48" s="46">
        <v>0</v>
      </c>
      <c r="J48" s="46">
        <v>1.37</v>
      </c>
      <c r="K48" s="46">
        <v>108.13000000000001</v>
      </c>
      <c r="L48" s="46">
        <v>12.26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</v>
      </c>
      <c r="Y48">
        <v>0.87</v>
      </c>
      <c r="Z48">
        <v>9.61</v>
      </c>
      <c r="AA48">
        <v>0</v>
      </c>
      <c r="AB48">
        <v>5.77</v>
      </c>
      <c r="AC48">
        <v>158.47999999999999</v>
      </c>
      <c r="AD48">
        <v>0</v>
      </c>
      <c r="AE48">
        <v>0</v>
      </c>
      <c r="AF48">
        <v>6.49</v>
      </c>
      <c r="AG48">
        <v>0</v>
      </c>
      <c r="AH48">
        <v>18.260000000000002</v>
      </c>
      <c r="AI48">
        <v>6.73</v>
      </c>
      <c r="AJ48">
        <v>80.650000000000006</v>
      </c>
      <c r="AK48">
        <v>11.53</v>
      </c>
      <c r="AL48">
        <v>5.77</v>
      </c>
      <c r="AM48">
        <v>1.37</v>
      </c>
      <c r="AN48">
        <v>0</v>
      </c>
      <c r="AO48">
        <v>0</v>
      </c>
      <c r="AP48">
        <v>48.06</v>
      </c>
      <c r="AQ48">
        <v>8.17</v>
      </c>
      <c r="AR48">
        <v>50</v>
      </c>
      <c r="AS48">
        <v>100.93</v>
      </c>
      <c r="AT48">
        <v>100</v>
      </c>
      <c r="AU48">
        <v>0</v>
      </c>
      <c r="AV48">
        <v>0</v>
      </c>
      <c r="AW48">
        <v>0</v>
      </c>
    </row>
    <row r="49" spans="1:49">
      <c r="A49" t="s">
        <v>365</v>
      </c>
      <c r="G49" t="s">
        <v>91</v>
      </c>
      <c r="H49" s="73">
        <v>0.87</v>
      </c>
      <c r="I49" s="46">
        <v>0</v>
      </c>
      <c r="J49" s="46">
        <v>1.37</v>
      </c>
      <c r="K49" s="46">
        <v>116.97</v>
      </c>
      <c r="L49" s="46">
        <v>12.62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5</v>
      </c>
      <c r="X49">
        <v>0</v>
      </c>
      <c r="Y49">
        <v>0.87</v>
      </c>
      <c r="Z49">
        <v>9.61</v>
      </c>
      <c r="AA49">
        <v>3.84</v>
      </c>
      <c r="AB49">
        <v>5.77</v>
      </c>
      <c r="AC49">
        <v>158.47999999999999</v>
      </c>
      <c r="AD49">
        <v>0</v>
      </c>
      <c r="AE49">
        <v>0</v>
      </c>
      <c r="AF49">
        <v>6.85</v>
      </c>
      <c r="AG49">
        <v>0</v>
      </c>
      <c r="AH49">
        <v>18.260000000000002</v>
      </c>
      <c r="AI49">
        <v>6.73</v>
      </c>
      <c r="AJ49">
        <v>80.650000000000006</v>
      </c>
      <c r="AK49">
        <v>11.53</v>
      </c>
      <c r="AL49">
        <v>5.77</v>
      </c>
      <c r="AM49">
        <v>1.37</v>
      </c>
      <c r="AN49">
        <v>0</v>
      </c>
      <c r="AO49">
        <v>0</v>
      </c>
      <c r="AP49">
        <v>48.06</v>
      </c>
      <c r="AQ49">
        <v>8.17</v>
      </c>
      <c r="AR49">
        <v>50</v>
      </c>
      <c r="AS49">
        <v>0</v>
      </c>
      <c r="AT49">
        <v>100</v>
      </c>
      <c r="AU49">
        <v>0</v>
      </c>
      <c r="AV49">
        <v>0</v>
      </c>
      <c r="AW49">
        <v>0</v>
      </c>
    </row>
    <row r="50" spans="1:49">
      <c r="A50" t="s">
        <v>366</v>
      </c>
      <c r="G50" t="s">
        <v>92</v>
      </c>
      <c r="H50" s="73">
        <v>0.87</v>
      </c>
      <c r="I50" s="46">
        <v>0</v>
      </c>
      <c r="J50" s="46">
        <v>1.37</v>
      </c>
      <c r="K50" s="46">
        <v>116.97</v>
      </c>
      <c r="L50" s="46">
        <v>12.719999999999999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5</v>
      </c>
      <c r="X50">
        <v>0</v>
      </c>
      <c r="Y50">
        <v>0.87</v>
      </c>
      <c r="Z50">
        <v>9.61</v>
      </c>
      <c r="AA50">
        <v>3.84</v>
      </c>
      <c r="AB50">
        <v>5.77</v>
      </c>
      <c r="AC50">
        <v>158.47999999999999</v>
      </c>
      <c r="AD50">
        <v>0</v>
      </c>
      <c r="AE50">
        <v>0</v>
      </c>
      <c r="AF50">
        <v>6.95</v>
      </c>
      <c r="AG50">
        <v>0</v>
      </c>
      <c r="AH50">
        <v>18.260000000000002</v>
      </c>
      <c r="AI50">
        <v>6.73</v>
      </c>
      <c r="AJ50">
        <v>80.650000000000006</v>
      </c>
      <c r="AK50">
        <v>11.53</v>
      </c>
      <c r="AL50">
        <v>5.77</v>
      </c>
      <c r="AM50">
        <v>1.37</v>
      </c>
      <c r="AN50">
        <v>0</v>
      </c>
      <c r="AO50">
        <v>0</v>
      </c>
      <c r="AP50">
        <v>48.06</v>
      </c>
      <c r="AQ50">
        <v>8.17</v>
      </c>
      <c r="AR50">
        <v>50</v>
      </c>
      <c r="AS50">
        <v>0</v>
      </c>
      <c r="AT50">
        <v>100</v>
      </c>
      <c r="AU50">
        <v>0</v>
      </c>
      <c r="AV50">
        <v>0</v>
      </c>
      <c r="AW50">
        <v>0</v>
      </c>
    </row>
    <row r="51" spans="1:49">
      <c r="A51" t="s">
        <v>367</v>
      </c>
      <c r="G51" t="s">
        <v>93</v>
      </c>
      <c r="H51" s="73">
        <v>0.87</v>
      </c>
      <c r="I51" s="46">
        <v>0</v>
      </c>
      <c r="J51" s="46">
        <v>1.29</v>
      </c>
      <c r="K51" s="46">
        <v>117.26</v>
      </c>
      <c r="L51" s="46">
        <v>12.829999999999998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5.29</v>
      </c>
      <c r="X51">
        <v>0</v>
      </c>
      <c r="Y51">
        <v>0.87</v>
      </c>
      <c r="Z51">
        <v>9.61</v>
      </c>
      <c r="AA51">
        <v>3.84</v>
      </c>
      <c r="AB51">
        <v>5.77</v>
      </c>
      <c r="AC51">
        <v>158.47999999999999</v>
      </c>
      <c r="AD51">
        <v>0</v>
      </c>
      <c r="AE51">
        <v>0</v>
      </c>
      <c r="AF51">
        <v>7.06</v>
      </c>
      <c r="AG51">
        <v>0</v>
      </c>
      <c r="AH51">
        <v>18.260000000000002</v>
      </c>
      <c r="AI51">
        <v>6.73</v>
      </c>
      <c r="AJ51">
        <v>80.650000000000006</v>
      </c>
      <c r="AK51">
        <v>11.53</v>
      </c>
      <c r="AL51">
        <v>5.77</v>
      </c>
      <c r="AM51">
        <v>1.29</v>
      </c>
      <c r="AN51">
        <v>0</v>
      </c>
      <c r="AO51">
        <v>0</v>
      </c>
      <c r="AP51">
        <v>48.06</v>
      </c>
      <c r="AQ51">
        <v>8.17</v>
      </c>
      <c r="AR51">
        <v>50</v>
      </c>
      <c r="AS51">
        <v>0</v>
      </c>
      <c r="AT51">
        <v>100</v>
      </c>
      <c r="AU51">
        <v>0</v>
      </c>
      <c r="AV51">
        <v>0</v>
      </c>
      <c r="AW51">
        <v>0</v>
      </c>
    </row>
    <row r="52" spans="1:49">
      <c r="A52" t="s">
        <v>368</v>
      </c>
      <c r="G52" t="s">
        <v>94</v>
      </c>
      <c r="H52" s="73">
        <v>0.87</v>
      </c>
      <c r="I52" s="46">
        <v>0</v>
      </c>
      <c r="J52" s="46">
        <v>1.29</v>
      </c>
      <c r="K52" s="46">
        <v>117.26</v>
      </c>
      <c r="L52" s="46">
        <v>12.86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5.29</v>
      </c>
      <c r="X52">
        <v>0</v>
      </c>
      <c r="Y52">
        <v>0.87</v>
      </c>
      <c r="Z52">
        <v>9.61</v>
      </c>
      <c r="AA52">
        <v>3.84</v>
      </c>
      <c r="AB52">
        <v>5.77</v>
      </c>
      <c r="AC52">
        <v>158.47999999999999</v>
      </c>
      <c r="AD52">
        <v>0</v>
      </c>
      <c r="AE52">
        <v>0</v>
      </c>
      <c r="AF52">
        <v>7.09</v>
      </c>
      <c r="AG52">
        <v>0</v>
      </c>
      <c r="AH52">
        <v>18.260000000000002</v>
      </c>
      <c r="AI52">
        <v>6.73</v>
      </c>
      <c r="AJ52">
        <v>80.650000000000006</v>
      </c>
      <c r="AK52">
        <v>11.53</v>
      </c>
      <c r="AL52">
        <v>5.77</v>
      </c>
      <c r="AM52">
        <v>1.29</v>
      </c>
      <c r="AN52">
        <v>0</v>
      </c>
      <c r="AO52">
        <v>0</v>
      </c>
      <c r="AP52">
        <v>48.06</v>
      </c>
      <c r="AQ52">
        <v>8.17</v>
      </c>
      <c r="AR52">
        <v>50</v>
      </c>
      <c r="AS52">
        <v>0</v>
      </c>
      <c r="AT52">
        <v>100</v>
      </c>
      <c r="AU52">
        <v>0</v>
      </c>
      <c r="AV52">
        <v>0</v>
      </c>
      <c r="AW52">
        <v>0</v>
      </c>
    </row>
    <row r="53" spans="1:49">
      <c r="A53" t="s">
        <v>400</v>
      </c>
      <c r="G53" t="s">
        <v>95</v>
      </c>
      <c r="H53" s="73">
        <v>0.87</v>
      </c>
      <c r="I53" s="46">
        <v>0</v>
      </c>
      <c r="J53" s="46">
        <v>1.29</v>
      </c>
      <c r="K53" s="46">
        <v>160.52000000000001</v>
      </c>
      <c r="L53" s="46">
        <v>12.94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5.29</v>
      </c>
      <c r="X53">
        <v>0</v>
      </c>
      <c r="Y53">
        <v>0.87</v>
      </c>
      <c r="Z53">
        <v>9.61</v>
      </c>
      <c r="AA53">
        <v>3.84</v>
      </c>
      <c r="AB53">
        <v>5.77</v>
      </c>
      <c r="AC53">
        <v>158.47999999999999</v>
      </c>
      <c r="AD53">
        <v>0</v>
      </c>
      <c r="AE53">
        <v>0</v>
      </c>
      <c r="AF53">
        <v>7.17</v>
      </c>
      <c r="AG53">
        <v>0</v>
      </c>
      <c r="AH53">
        <v>18.260000000000002</v>
      </c>
      <c r="AI53">
        <v>6.73</v>
      </c>
      <c r="AJ53">
        <v>80.650000000000006</v>
      </c>
      <c r="AK53">
        <v>11.53</v>
      </c>
      <c r="AL53">
        <v>5.77</v>
      </c>
      <c r="AM53">
        <v>1.29</v>
      </c>
      <c r="AN53">
        <v>0</v>
      </c>
      <c r="AO53">
        <v>0</v>
      </c>
      <c r="AP53">
        <v>48.06</v>
      </c>
      <c r="AQ53">
        <v>8.17</v>
      </c>
      <c r="AR53">
        <v>50</v>
      </c>
      <c r="AS53">
        <v>0</v>
      </c>
      <c r="AT53">
        <v>100</v>
      </c>
      <c r="AU53">
        <v>23.07</v>
      </c>
      <c r="AV53">
        <v>20.190000000000001</v>
      </c>
      <c r="AW53">
        <v>0</v>
      </c>
    </row>
    <row r="54" spans="1:49">
      <c r="A54" t="s">
        <v>399</v>
      </c>
      <c r="G54" t="s">
        <v>96</v>
      </c>
      <c r="H54" s="73">
        <v>0.87</v>
      </c>
      <c r="I54" s="46">
        <v>0</v>
      </c>
      <c r="J54" s="46">
        <v>1.29</v>
      </c>
      <c r="K54" s="46">
        <v>160.52000000000001</v>
      </c>
      <c r="L54" s="46">
        <v>13.02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5.29</v>
      </c>
      <c r="X54">
        <v>0</v>
      </c>
      <c r="Y54">
        <v>0.87</v>
      </c>
      <c r="Z54">
        <v>9.61</v>
      </c>
      <c r="AA54">
        <v>3.84</v>
      </c>
      <c r="AB54">
        <v>5.77</v>
      </c>
      <c r="AC54">
        <v>158.47999999999999</v>
      </c>
      <c r="AD54">
        <v>0</v>
      </c>
      <c r="AE54">
        <v>0</v>
      </c>
      <c r="AF54">
        <v>7.25</v>
      </c>
      <c r="AG54">
        <v>0</v>
      </c>
      <c r="AH54">
        <v>18.260000000000002</v>
      </c>
      <c r="AI54">
        <v>6.73</v>
      </c>
      <c r="AJ54">
        <v>80.650000000000006</v>
      </c>
      <c r="AK54">
        <v>11.53</v>
      </c>
      <c r="AL54">
        <v>5.77</v>
      </c>
      <c r="AM54">
        <v>1.29</v>
      </c>
      <c r="AN54">
        <v>0</v>
      </c>
      <c r="AO54">
        <v>0</v>
      </c>
      <c r="AP54">
        <v>48.06</v>
      </c>
      <c r="AQ54">
        <v>8.17</v>
      </c>
      <c r="AR54">
        <v>50</v>
      </c>
      <c r="AS54">
        <v>0</v>
      </c>
      <c r="AT54">
        <v>100</v>
      </c>
      <c r="AU54">
        <v>23.07</v>
      </c>
      <c r="AV54">
        <v>20.190000000000001</v>
      </c>
      <c r="AW54">
        <v>0</v>
      </c>
    </row>
    <row r="55" spans="1:49">
      <c r="A55" t="s">
        <v>401</v>
      </c>
      <c r="G55" t="s">
        <v>97</v>
      </c>
      <c r="H55" s="73">
        <v>0.77</v>
      </c>
      <c r="I55" s="46">
        <v>0</v>
      </c>
      <c r="J55" s="46">
        <v>1.29</v>
      </c>
      <c r="K55" s="46">
        <v>160.13</v>
      </c>
      <c r="L55" s="46">
        <v>12.82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4.9000000000000004</v>
      </c>
      <c r="X55">
        <v>0</v>
      </c>
      <c r="Y55">
        <v>0.77</v>
      </c>
      <c r="Z55">
        <v>9.61</v>
      </c>
      <c r="AA55">
        <v>3.84</v>
      </c>
      <c r="AB55">
        <v>5.77</v>
      </c>
      <c r="AC55">
        <v>158.47999999999999</v>
      </c>
      <c r="AD55">
        <v>0</v>
      </c>
      <c r="AE55">
        <v>0</v>
      </c>
      <c r="AF55">
        <v>7.05</v>
      </c>
      <c r="AG55">
        <v>0</v>
      </c>
      <c r="AH55">
        <v>18.260000000000002</v>
      </c>
      <c r="AI55">
        <v>6.73</v>
      </c>
      <c r="AJ55">
        <v>80.650000000000006</v>
      </c>
      <c r="AK55">
        <v>11.53</v>
      </c>
      <c r="AL55">
        <v>5.77</v>
      </c>
      <c r="AM55">
        <v>1.29</v>
      </c>
      <c r="AN55">
        <v>0</v>
      </c>
      <c r="AO55">
        <v>0</v>
      </c>
      <c r="AP55">
        <v>48.06</v>
      </c>
      <c r="AQ55">
        <v>8.17</v>
      </c>
      <c r="AR55">
        <v>50</v>
      </c>
      <c r="AS55">
        <v>0</v>
      </c>
      <c r="AT55">
        <v>100</v>
      </c>
      <c r="AU55">
        <v>23.07</v>
      </c>
      <c r="AV55">
        <v>20.190000000000001</v>
      </c>
      <c r="AW55">
        <v>0</v>
      </c>
    </row>
    <row r="56" spans="1:49">
      <c r="A56" t="s">
        <v>401</v>
      </c>
      <c r="G56" t="s">
        <v>98</v>
      </c>
      <c r="H56" s="73">
        <v>0.77</v>
      </c>
      <c r="I56" s="46">
        <v>0</v>
      </c>
      <c r="J56" s="46">
        <v>1.29</v>
      </c>
      <c r="K56" s="46">
        <v>160.13</v>
      </c>
      <c r="L56" s="46">
        <v>12.649999999999999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4.9000000000000004</v>
      </c>
      <c r="X56">
        <v>0</v>
      </c>
      <c r="Y56">
        <v>0.77</v>
      </c>
      <c r="Z56">
        <v>9.61</v>
      </c>
      <c r="AA56">
        <v>3.84</v>
      </c>
      <c r="AB56">
        <v>5.77</v>
      </c>
      <c r="AC56">
        <v>158.47999999999999</v>
      </c>
      <c r="AD56">
        <v>0</v>
      </c>
      <c r="AE56">
        <v>0</v>
      </c>
      <c r="AF56">
        <v>6.88</v>
      </c>
      <c r="AG56">
        <v>0</v>
      </c>
      <c r="AH56">
        <v>18.260000000000002</v>
      </c>
      <c r="AI56">
        <v>6.73</v>
      </c>
      <c r="AJ56">
        <v>80.650000000000006</v>
      </c>
      <c r="AK56">
        <v>11.53</v>
      </c>
      <c r="AL56">
        <v>5.77</v>
      </c>
      <c r="AM56">
        <v>1.29</v>
      </c>
      <c r="AN56">
        <v>0</v>
      </c>
      <c r="AO56">
        <v>0</v>
      </c>
      <c r="AP56">
        <v>48.06</v>
      </c>
      <c r="AQ56">
        <v>8.17</v>
      </c>
      <c r="AR56">
        <v>50</v>
      </c>
      <c r="AS56">
        <v>0</v>
      </c>
      <c r="AT56">
        <v>100</v>
      </c>
      <c r="AU56">
        <v>23.07</v>
      </c>
      <c r="AV56">
        <v>20.190000000000001</v>
      </c>
      <c r="AW56">
        <v>0</v>
      </c>
    </row>
    <row r="57" spans="1:49">
      <c r="G57" t="s">
        <v>99</v>
      </c>
      <c r="H57" s="73">
        <v>0.77</v>
      </c>
      <c r="I57" s="46">
        <v>0</v>
      </c>
      <c r="J57" s="46">
        <v>1.29</v>
      </c>
      <c r="K57" s="46">
        <v>160.13</v>
      </c>
      <c r="L57" s="46">
        <v>12.7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4.9000000000000004</v>
      </c>
      <c r="X57">
        <v>0</v>
      </c>
      <c r="Y57">
        <v>0.77</v>
      </c>
      <c r="Z57">
        <v>9.61</v>
      </c>
      <c r="AA57">
        <v>3.84</v>
      </c>
      <c r="AB57">
        <v>5.77</v>
      </c>
      <c r="AC57">
        <v>158.47999999999999</v>
      </c>
      <c r="AD57">
        <v>0</v>
      </c>
      <c r="AE57">
        <v>0</v>
      </c>
      <c r="AF57">
        <v>6.93</v>
      </c>
      <c r="AG57">
        <v>0</v>
      </c>
      <c r="AH57">
        <v>18.260000000000002</v>
      </c>
      <c r="AI57">
        <v>6.73</v>
      </c>
      <c r="AJ57">
        <v>80.650000000000006</v>
      </c>
      <c r="AK57">
        <v>11.53</v>
      </c>
      <c r="AL57">
        <v>5.77</v>
      </c>
      <c r="AM57">
        <v>1.29</v>
      </c>
      <c r="AN57">
        <v>0</v>
      </c>
      <c r="AO57">
        <v>0</v>
      </c>
      <c r="AP57">
        <v>48.06</v>
      </c>
      <c r="AQ57">
        <v>8.17</v>
      </c>
      <c r="AR57">
        <v>50</v>
      </c>
      <c r="AS57">
        <v>0</v>
      </c>
      <c r="AT57">
        <v>100</v>
      </c>
      <c r="AU57">
        <v>23.07</v>
      </c>
      <c r="AV57">
        <v>20.190000000000001</v>
      </c>
      <c r="AW57">
        <v>0</v>
      </c>
    </row>
    <row r="58" spans="1:49">
      <c r="G58" t="s">
        <v>100</v>
      </c>
      <c r="H58" s="73">
        <v>0.77</v>
      </c>
      <c r="I58" s="46">
        <v>0</v>
      </c>
      <c r="J58" s="46">
        <v>1.29</v>
      </c>
      <c r="K58" s="46">
        <v>160.13</v>
      </c>
      <c r="L58" s="46">
        <v>12.39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4.9000000000000004</v>
      </c>
      <c r="X58">
        <v>0</v>
      </c>
      <c r="Y58">
        <v>0.77</v>
      </c>
      <c r="Z58">
        <v>9.61</v>
      </c>
      <c r="AA58">
        <v>3.84</v>
      </c>
      <c r="AB58">
        <v>5.77</v>
      </c>
      <c r="AC58">
        <v>158.47999999999999</v>
      </c>
      <c r="AD58">
        <v>0</v>
      </c>
      <c r="AE58">
        <v>0</v>
      </c>
      <c r="AF58">
        <v>6.62</v>
      </c>
      <c r="AG58">
        <v>0</v>
      </c>
      <c r="AH58">
        <v>18.260000000000002</v>
      </c>
      <c r="AI58">
        <v>6.73</v>
      </c>
      <c r="AJ58">
        <v>80.650000000000006</v>
      </c>
      <c r="AK58">
        <v>11.53</v>
      </c>
      <c r="AL58">
        <v>5.77</v>
      </c>
      <c r="AM58">
        <v>1.29</v>
      </c>
      <c r="AN58">
        <v>0</v>
      </c>
      <c r="AO58">
        <v>0</v>
      </c>
      <c r="AP58">
        <v>48.06</v>
      </c>
      <c r="AQ58">
        <v>8.17</v>
      </c>
      <c r="AR58">
        <v>50</v>
      </c>
      <c r="AS58">
        <v>0</v>
      </c>
      <c r="AT58">
        <v>100</v>
      </c>
      <c r="AU58">
        <v>23.07</v>
      </c>
      <c r="AV58">
        <v>20.190000000000001</v>
      </c>
      <c r="AW58">
        <v>0</v>
      </c>
    </row>
    <row r="59" spans="1:49">
      <c r="G59" t="s">
        <v>101</v>
      </c>
      <c r="H59" s="73">
        <v>0.77</v>
      </c>
      <c r="I59" s="46">
        <v>0</v>
      </c>
      <c r="J59" s="46">
        <v>1.29</v>
      </c>
      <c r="K59" s="46">
        <v>159.94</v>
      </c>
      <c r="L59" s="46">
        <v>11.989999999999998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4.71</v>
      </c>
      <c r="X59">
        <v>0</v>
      </c>
      <c r="Y59">
        <v>0.77</v>
      </c>
      <c r="Z59">
        <v>9.61</v>
      </c>
      <c r="AA59">
        <v>3.84</v>
      </c>
      <c r="AB59">
        <v>5.77</v>
      </c>
      <c r="AC59">
        <v>158.47999999999999</v>
      </c>
      <c r="AD59">
        <v>0</v>
      </c>
      <c r="AE59">
        <v>0</v>
      </c>
      <c r="AF59">
        <v>6.22</v>
      </c>
      <c r="AG59">
        <v>0</v>
      </c>
      <c r="AH59">
        <v>18.260000000000002</v>
      </c>
      <c r="AI59">
        <v>6.73</v>
      </c>
      <c r="AJ59">
        <v>80.650000000000006</v>
      </c>
      <c r="AK59">
        <v>11.53</v>
      </c>
      <c r="AL59">
        <v>5.77</v>
      </c>
      <c r="AM59">
        <v>1.29</v>
      </c>
      <c r="AN59">
        <v>0</v>
      </c>
      <c r="AO59">
        <v>0</v>
      </c>
      <c r="AP59">
        <v>48.06</v>
      </c>
      <c r="AQ59">
        <v>8.17</v>
      </c>
      <c r="AR59">
        <v>50</v>
      </c>
      <c r="AS59">
        <v>0</v>
      </c>
      <c r="AT59">
        <v>100</v>
      </c>
      <c r="AU59">
        <v>23.07</v>
      </c>
      <c r="AV59">
        <v>20.190000000000001</v>
      </c>
      <c r="AW59">
        <v>0</v>
      </c>
    </row>
    <row r="60" spans="1:49">
      <c r="G60" t="s">
        <v>102</v>
      </c>
      <c r="H60" s="73">
        <v>0.77</v>
      </c>
      <c r="I60" s="46">
        <v>0</v>
      </c>
      <c r="J60" s="46">
        <v>1.29</v>
      </c>
      <c r="K60" s="46">
        <v>159.94</v>
      </c>
      <c r="L60" s="46">
        <v>11.77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4.71</v>
      </c>
      <c r="X60">
        <v>0</v>
      </c>
      <c r="Y60">
        <v>0.77</v>
      </c>
      <c r="Z60">
        <v>9.61</v>
      </c>
      <c r="AA60">
        <v>3.84</v>
      </c>
      <c r="AB60">
        <v>5.77</v>
      </c>
      <c r="AC60">
        <v>158.47999999999999</v>
      </c>
      <c r="AD60">
        <v>0</v>
      </c>
      <c r="AE60">
        <v>0</v>
      </c>
      <c r="AF60">
        <v>6</v>
      </c>
      <c r="AG60">
        <v>0</v>
      </c>
      <c r="AH60">
        <v>18.260000000000002</v>
      </c>
      <c r="AI60">
        <v>6.73</v>
      </c>
      <c r="AJ60">
        <v>80.650000000000006</v>
      </c>
      <c r="AK60">
        <v>11.53</v>
      </c>
      <c r="AL60">
        <v>5.77</v>
      </c>
      <c r="AM60">
        <v>1.29</v>
      </c>
      <c r="AN60">
        <v>0</v>
      </c>
      <c r="AO60">
        <v>0</v>
      </c>
      <c r="AP60">
        <v>48.06</v>
      </c>
      <c r="AQ60">
        <v>8.17</v>
      </c>
      <c r="AR60">
        <v>50</v>
      </c>
      <c r="AS60">
        <v>0</v>
      </c>
      <c r="AT60">
        <v>100</v>
      </c>
      <c r="AU60">
        <v>23.07</v>
      </c>
      <c r="AV60">
        <v>20.190000000000001</v>
      </c>
      <c r="AW60">
        <v>0</v>
      </c>
    </row>
    <row r="61" spans="1:49">
      <c r="G61" t="s">
        <v>103</v>
      </c>
      <c r="H61" s="73">
        <v>0.77</v>
      </c>
      <c r="I61" s="46">
        <v>0</v>
      </c>
      <c r="J61" s="46">
        <v>1.29</v>
      </c>
      <c r="K61" s="46">
        <v>159.94</v>
      </c>
      <c r="L61" s="46">
        <v>11.59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4.71</v>
      </c>
      <c r="X61">
        <v>0</v>
      </c>
      <c r="Y61">
        <v>0.77</v>
      </c>
      <c r="Z61">
        <v>9.61</v>
      </c>
      <c r="AA61">
        <v>3.84</v>
      </c>
      <c r="AB61">
        <v>5.77</v>
      </c>
      <c r="AC61">
        <v>158.47999999999999</v>
      </c>
      <c r="AD61">
        <v>0</v>
      </c>
      <c r="AE61">
        <v>0</v>
      </c>
      <c r="AF61">
        <v>5.82</v>
      </c>
      <c r="AG61">
        <v>0</v>
      </c>
      <c r="AH61">
        <v>18.260000000000002</v>
      </c>
      <c r="AI61">
        <v>6.73</v>
      </c>
      <c r="AJ61">
        <v>80.650000000000006</v>
      </c>
      <c r="AK61">
        <v>11.53</v>
      </c>
      <c r="AL61">
        <v>5.77</v>
      </c>
      <c r="AM61">
        <v>1.29</v>
      </c>
      <c r="AN61">
        <v>0</v>
      </c>
      <c r="AO61">
        <v>0</v>
      </c>
      <c r="AP61">
        <v>48.06</v>
      </c>
      <c r="AQ61">
        <v>8.17</v>
      </c>
      <c r="AR61">
        <v>50</v>
      </c>
      <c r="AS61">
        <v>0</v>
      </c>
      <c r="AT61">
        <v>100</v>
      </c>
      <c r="AU61">
        <v>23.07</v>
      </c>
      <c r="AV61">
        <v>20.190000000000001</v>
      </c>
      <c r="AW61">
        <v>0</v>
      </c>
    </row>
    <row r="62" spans="1:49">
      <c r="G62" t="s">
        <v>104</v>
      </c>
      <c r="H62" s="73">
        <v>0.77</v>
      </c>
      <c r="I62" s="46">
        <v>0</v>
      </c>
      <c r="J62" s="46">
        <v>1.29</v>
      </c>
      <c r="K62" s="46">
        <v>159.94</v>
      </c>
      <c r="L62" s="46">
        <v>11.12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4.71</v>
      </c>
      <c r="X62">
        <v>0</v>
      </c>
      <c r="Y62">
        <v>0.77</v>
      </c>
      <c r="Z62">
        <v>9.61</v>
      </c>
      <c r="AA62">
        <v>3.84</v>
      </c>
      <c r="AB62">
        <v>5.77</v>
      </c>
      <c r="AC62">
        <v>158.47999999999999</v>
      </c>
      <c r="AD62">
        <v>0</v>
      </c>
      <c r="AE62">
        <v>0</v>
      </c>
      <c r="AF62">
        <v>5.35</v>
      </c>
      <c r="AG62">
        <v>0</v>
      </c>
      <c r="AH62">
        <v>18.260000000000002</v>
      </c>
      <c r="AI62">
        <v>6.73</v>
      </c>
      <c r="AJ62">
        <v>80.650000000000006</v>
      </c>
      <c r="AK62">
        <v>11.53</v>
      </c>
      <c r="AL62">
        <v>5.77</v>
      </c>
      <c r="AM62">
        <v>1.29</v>
      </c>
      <c r="AN62">
        <v>0</v>
      </c>
      <c r="AO62">
        <v>0</v>
      </c>
      <c r="AP62">
        <v>48.06</v>
      </c>
      <c r="AQ62">
        <v>8.17</v>
      </c>
      <c r="AR62">
        <v>50</v>
      </c>
      <c r="AS62">
        <v>0</v>
      </c>
      <c r="AT62">
        <v>100</v>
      </c>
      <c r="AU62">
        <v>23.07</v>
      </c>
      <c r="AV62">
        <v>20.190000000000001</v>
      </c>
      <c r="AW62">
        <v>0</v>
      </c>
    </row>
    <row r="63" spans="1:49">
      <c r="G63" t="s">
        <v>105</v>
      </c>
      <c r="H63" s="73">
        <v>0.67</v>
      </c>
      <c r="I63" s="46">
        <v>0</v>
      </c>
      <c r="J63" s="46">
        <v>1.29</v>
      </c>
      <c r="K63" s="46">
        <v>159.84</v>
      </c>
      <c r="L63" s="46">
        <v>10.85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4.6100000000000003</v>
      </c>
      <c r="X63">
        <v>0</v>
      </c>
      <c r="Y63">
        <v>0.67</v>
      </c>
      <c r="Z63">
        <v>9.61</v>
      </c>
      <c r="AA63">
        <v>3.84</v>
      </c>
      <c r="AB63">
        <v>5.77</v>
      </c>
      <c r="AC63">
        <v>158.47999999999999</v>
      </c>
      <c r="AD63">
        <v>0</v>
      </c>
      <c r="AE63">
        <v>0</v>
      </c>
      <c r="AF63">
        <v>5.08</v>
      </c>
      <c r="AG63">
        <v>0</v>
      </c>
      <c r="AH63">
        <v>18.260000000000002</v>
      </c>
      <c r="AI63">
        <v>6.73</v>
      </c>
      <c r="AJ63">
        <v>80.650000000000006</v>
      </c>
      <c r="AK63">
        <v>11.53</v>
      </c>
      <c r="AL63">
        <v>5.77</v>
      </c>
      <c r="AM63">
        <v>1.29</v>
      </c>
      <c r="AN63">
        <v>0</v>
      </c>
      <c r="AO63">
        <v>0</v>
      </c>
      <c r="AP63">
        <v>48.06</v>
      </c>
      <c r="AQ63">
        <v>8.17</v>
      </c>
      <c r="AR63">
        <v>50</v>
      </c>
      <c r="AS63">
        <v>0</v>
      </c>
      <c r="AT63">
        <v>100</v>
      </c>
      <c r="AU63">
        <v>23.07</v>
      </c>
      <c r="AV63">
        <v>20.190000000000001</v>
      </c>
      <c r="AW63">
        <v>0</v>
      </c>
    </row>
    <row r="64" spans="1:49">
      <c r="G64" t="s">
        <v>106</v>
      </c>
      <c r="H64" s="73">
        <v>0.67</v>
      </c>
      <c r="I64" s="46">
        <v>0</v>
      </c>
      <c r="J64" s="46">
        <v>1.29</v>
      </c>
      <c r="K64" s="46">
        <v>159.84</v>
      </c>
      <c r="L64" s="46">
        <v>10.41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4.6100000000000003</v>
      </c>
      <c r="X64">
        <v>0</v>
      </c>
      <c r="Y64">
        <v>0.67</v>
      </c>
      <c r="Z64">
        <v>9.61</v>
      </c>
      <c r="AA64">
        <v>3.84</v>
      </c>
      <c r="AB64">
        <v>5.77</v>
      </c>
      <c r="AC64">
        <v>158.47999999999999</v>
      </c>
      <c r="AD64">
        <v>0</v>
      </c>
      <c r="AE64">
        <v>0</v>
      </c>
      <c r="AF64">
        <v>4.6399999999999997</v>
      </c>
      <c r="AG64">
        <v>0</v>
      </c>
      <c r="AH64">
        <v>18.260000000000002</v>
      </c>
      <c r="AI64">
        <v>6.73</v>
      </c>
      <c r="AJ64">
        <v>80.650000000000006</v>
      </c>
      <c r="AK64">
        <v>11.53</v>
      </c>
      <c r="AL64">
        <v>5.77</v>
      </c>
      <c r="AM64">
        <v>1.29</v>
      </c>
      <c r="AN64">
        <v>0</v>
      </c>
      <c r="AO64">
        <v>0</v>
      </c>
      <c r="AP64">
        <v>48.06</v>
      </c>
      <c r="AQ64">
        <v>8.17</v>
      </c>
      <c r="AR64">
        <v>50</v>
      </c>
      <c r="AS64">
        <v>0</v>
      </c>
      <c r="AT64">
        <v>100</v>
      </c>
      <c r="AU64">
        <v>23.07</v>
      </c>
      <c r="AV64">
        <v>20.190000000000001</v>
      </c>
      <c r="AW64">
        <v>0</v>
      </c>
    </row>
    <row r="65" spans="7:49">
      <c r="G65" t="s">
        <v>107</v>
      </c>
      <c r="H65" s="73">
        <v>0.67</v>
      </c>
      <c r="I65" s="46">
        <v>0</v>
      </c>
      <c r="J65" s="46">
        <v>1.29</v>
      </c>
      <c r="K65" s="46">
        <v>159.84</v>
      </c>
      <c r="L65" s="46">
        <v>9.7099999999999991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4.6100000000000003</v>
      </c>
      <c r="X65">
        <v>0</v>
      </c>
      <c r="Y65">
        <v>0.67</v>
      </c>
      <c r="Z65">
        <v>9.61</v>
      </c>
      <c r="AA65">
        <v>3.84</v>
      </c>
      <c r="AB65">
        <v>5.77</v>
      </c>
      <c r="AC65">
        <v>158.47999999999999</v>
      </c>
      <c r="AD65">
        <v>0</v>
      </c>
      <c r="AE65">
        <v>0</v>
      </c>
      <c r="AF65">
        <v>3.94</v>
      </c>
      <c r="AG65">
        <v>0</v>
      </c>
      <c r="AH65">
        <v>18.260000000000002</v>
      </c>
      <c r="AI65">
        <v>6.73</v>
      </c>
      <c r="AJ65">
        <v>80.650000000000006</v>
      </c>
      <c r="AK65">
        <v>11.53</v>
      </c>
      <c r="AL65">
        <v>5.77</v>
      </c>
      <c r="AM65">
        <v>1.29</v>
      </c>
      <c r="AN65">
        <v>0</v>
      </c>
      <c r="AO65">
        <v>0</v>
      </c>
      <c r="AP65">
        <v>48.06</v>
      </c>
      <c r="AQ65">
        <v>8.17</v>
      </c>
      <c r="AR65">
        <v>50</v>
      </c>
      <c r="AS65">
        <v>0</v>
      </c>
      <c r="AT65">
        <v>100</v>
      </c>
      <c r="AU65">
        <v>23.07</v>
      </c>
      <c r="AV65">
        <v>20.190000000000001</v>
      </c>
      <c r="AW65">
        <v>0</v>
      </c>
    </row>
    <row r="66" spans="7:49">
      <c r="G66" t="s">
        <v>108</v>
      </c>
      <c r="H66" s="73">
        <v>0.67</v>
      </c>
      <c r="I66" s="46">
        <v>0</v>
      </c>
      <c r="J66" s="46">
        <v>1.29</v>
      </c>
      <c r="K66" s="46">
        <v>116.58</v>
      </c>
      <c r="L66" s="46">
        <v>9.1999999999999993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4.6100000000000003</v>
      </c>
      <c r="X66">
        <v>0</v>
      </c>
      <c r="Y66">
        <v>0.67</v>
      </c>
      <c r="Z66">
        <v>9.61</v>
      </c>
      <c r="AA66">
        <v>3.84</v>
      </c>
      <c r="AB66">
        <v>5.77</v>
      </c>
      <c r="AC66">
        <v>158.47999999999999</v>
      </c>
      <c r="AD66">
        <v>0</v>
      </c>
      <c r="AE66">
        <v>0</v>
      </c>
      <c r="AF66">
        <v>3.43</v>
      </c>
      <c r="AG66">
        <v>0</v>
      </c>
      <c r="AH66">
        <v>18.260000000000002</v>
      </c>
      <c r="AI66">
        <v>6.73</v>
      </c>
      <c r="AJ66">
        <v>80.650000000000006</v>
      </c>
      <c r="AK66">
        <v>11.53</v>
      </c>
      <c r="AL66">
        <v>5.77</v>
      </c>
      <c r="AM66">
        <v>1.29</v>
      </c>
      <c r="AN66">
        <v>0</v>
      </c>
      <c r="AO66">
        <v>0</v>
      </c>
      <c r="AP66">
        <v>48.06</v>
      </c>
      <c r="AQ66">
        <v>8.17</v>
      </c>
      <c r="AR66">
        <v>50</v>
      </c>
      <c r="AS66">
        <v>0</v>
      </c>
      <c r="AT66">
        <v>100</v>
      </c>
      <c r="AU66">
        <v>0</v>
      </c>
      <c r="AV66">
        <v>0</v>
      </c>
      <c r="AW66">
        <v>0</v>
      </c>
    </row>
    <row r="67" spans="7:49">
      <c r="G67" t="s">
        <v>109</v>
      </c>
      <c r="H67" s="73">
        <v>0.48</v>
      </c>
      <c r="I67" s="46">
        <v>0</v>
      </c>
      <c r="J67" s="46">
        <v>1.29</v>
      </c>
      <c r="K67" s="46">
        <v>116.58</v>
      </c>
      <c r="L67" s="46">
        <v>8.7899999999999991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4.6100000000000003</v>
      </c>
      <c r="X67">
        <v>0</v>
      </c>
      <c r="Y67">
        <v>0.48</v>
      </c>
      <c r="Z67">
        <v>9.61</v>
      </c>
      <c r="AA67">
        <v>3.84</v>
      </c>
      <c r="AB67">
        <v>5.77</v>
      </c>
      <c r="AC67">
        <v>158.47999999999999</v>
      </c>
      <c r="AD67">
        <v>0</v>
      </c>
      <c r="AE67">
        <v>0</v>
      </c>
      <c r="AF67">
        <v>3.02</v>
      </c>
      <c r="AG67">
        <v>0</v>
      </c>
      <c r="AH67">
        <v>18.260000000000002</v>
      </c>
      <c r="AI67">
        <v>6.73</v>
      </c>
      <c r="AJ67">
        <v>80.650000000000006</v>
      </c>
      <c r="AK67">
        <v>11.53</v>
      </c>
      <c r="AL67">
        <v>5.77</v>
      </c>
      <c r="AM67">
        <v>1.29</v>
      </c>
      <c r="AN67">
        <v>0</v>
      </c>
      <c r="AO67">
        <v>0</v>
      </c>
      <c r="AP67">
        <v>48.06</v>
      </c>
      <c r="AQ67">
        <v>8.17</v>
      </c>
      <c r="AR67">
        <v>50</v>
      </c>
      <c r="AS67">
        <v>0</v>
      </c>
      <c r="AT67">
        <v>100</v>
      </c>
      <c r="AU67">
        <v>0</v>
      </c>
      <c r="AV67">
        <v>0</v>
      </c>
      <c r="AW67">
        <v>0</v>
      </c>
    </row>
    <row r="68" spans="7:49">
      <c r="G68" t="s">
        <v>110</v>
      </c>
      <c r="H68" s="73">
        <v>0.48</v>
      </c>
      <c r="I68" s="46">
        <v>0</v>
      </c>
      <c r="J68" s="46">
        <v>1.29</v>
      </c>
      <c r="K68" s="46">
        <v>116.58</v>
      </c>
      <c r="L68" s="46">
        <v>8.3699999999999992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4.6100000000000003</v>
      </c>
      <c r="X68">
        <v>0</v>
      </c>
      <c r="Y68">
        <v>0.48</v>
      </c>
      <c r="Z68">
        <v>9.61</v>
      </c>
      <c r="AA68">
        <v>3.84</v>
      </c>
      <c r="AB68">
        <v>5.77</v>
      </c>
      <c r="AC68">
        <v>158.47999999999999</v>
      </c>
      <c r="AD68">
        <v>0</v>
      </c>
      <c r="AE68">
        <v>0</v>
      </c>
      <c r="AF68">
        <v>2.6</v>
      </c>
      <c r="AG68">
        <v>0</v>
      </c>
      <c r="AH68">
        <v>18.260000000000002</v>
      </c>
      <c r="AI68">
        <v>6.73</v>
      </c>
      <c r="AJ68">
        <v>80.650000000000006</v>
      </c>
      <c r="AK68">
        <v>11.53</v>
      </c>
      <c r="AL68">
        <v>5.77</v>
      </c>
      <c r="AM68">
        <v>1.29</v>
      </c>
      <c r="AN68">
        <v>0</v>
      </c>
      <c r="AO68">
        <v>0</v>
      </c>
      <c r="AP68">
        <v>48.06</v>
      </c>
      <c r="AQ68">
        <v>8.17</v>
      </c>
      <c r="AR68">
        <v>50</v>
      </c>
      <c r="AS68">
        <v>0</v>
      </c>
      <c r="AT68">
        <v>100</v>
      </c>
      <c r="AU68">
        <v>0</v>
      </c>
      <c r="AV68">
        <v>0</v>
      </c>
      <c r="AW68">
        <v>0</v>
      </c>
    </row>
    <row r="69" spans="7:49">
      <c r="G69" t="s">
        <v>111</v>
      </c>
      <c r="H69" s="73">
        <v>0.48</v>
      </c>
      <c r="I69" s="46">
        <v>0</v>
      </c>
      <c r="J69" s="46">
        <v>1.29</v>
      </c>
      <c r="K69" s="46">
        <v>108.13000000000001</v>
      </c>
      <c r="L69" s="46">
        <v>7.84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0.48</v>
      </c>
      <c r="Z69">
        <v>9.61</v>
      </c>
      <c r="AA69">
        <v>0</v>
      </c>
      <c r="AB69">
        <v>5.77</v>
      </c>
      <c r="AC69">
        <v>158.47999999999999</v>
      </c>
      <c r="AD69">
        <v>0</v>
      </c>
      <c r="AE69">
        <v>0</v>
      </c>
      <c r="AF69">
        <v>2.0699999999999998</v>
      </c>
      <c r="AG69">
        <v>0</v>
      </c>
      <c r="AH69">
        <v>18.260000000000002</v>
      </c>
      <c r="AI69">
        <v>6.73</v>
      </c>
      <c r="AJ69">
        <v>80.650000000000006</v>
      </c>
      <c r="AK69">
        <v>11.53</v>
      </c>
      <c r="AL69">
        <v>5.77</v>
      </c>
      <c r="AM69">
        <v>1.29</v>
      </c>
      <c r="AN69">
        <v>0</v>
      </c>
      <c r="AO69">
        <v>0</v>
      </c>
      <c r="AP69">
        <v>48.06</v>
      </c>
      <c r="AQ69">
        <v>8.17</v>
      </c>
      <c r="AR69">
        <v>50</v>
      </c>
      <c r="AS69">
        <v>0</v>
      </c>
      <c r="AT69">
        <v>100</v>
      </c>
      <c r="AU69">
        <v>0</v>
      </c>
      <c r="AV69">
        <v>0</v>
      </c>
      <c r="AW69">
        <v>0</v>
      </c>
    </row>
    <row r="70" spans="7:49">
      <c r="G70" t="s">
        <v>112</v>
      </c>
      <c r="H70" s="73">
        <v>0.48</v>
      </c>
      <c r="I70" s="46">
        <v>0</v>
      </c>
      <c r="J70" s="46">
        <v>1.29</v>
      </c>
      <c r="K70" s="46">
        <v>108.13000000000001</v>
      </c>
      <c r="L70" s="46">
        <v>7.4099999999999993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0.48</v>
      </c>
      <c r="Z70">
        <v>9.61</v>
      </c>
      <c r="AA70">
        <v>0</v>
      </c>
      <c r="AB70">
        <v>5.77</v>
      </c>
      <c r="AC70">
        <v>158.47999999999999</v>
      </c>
      <c r="AD70">
        <v>0</v>
      </c>
      <c r="AE70">
        <v>0</v>
      </c>
      <c r="AF70">
        <v>1.64</v>
      </c>
      <c r="AG70">
        <v>0</v>
      </c>
      <c r="AH70">
        <v>18.260000000000002</v>
      </c>
      <c r="AI70">
        <v>6.73</v>
      </c>
      <c r="AJ70">
        <v>80.650000000000006</v>
      </c>
      <c r="AK70">
        <v>11.53</v>
      </c>
      <c r="AL70">
        <v>5.77</v>
      </c>
      <c r="AM70">
        <v>1.29</v>
      </c>
      <c r="AN70">
        <v>0</v>
      </c>
      <c r="AO70">
        <v>0</v>
      </c>
      <c r="AP70">
        <v>48.06</v>
      </c>
      <c r="AQ70">
        <v>8.17</v>
      </c>
      <c r="AR70">
        <v>50</v>
      </c>
      <c r="AS70">
        <v>0</v>
      </c>
      <c r="AT70">
        <v>100</v>
      </c>
      <c r="AU70">
        <v>0</v>
      </c>
      <c r="AV70">
        <v>0</v>
      </c>
      <c r="AW70">
        <v>0</v>
      </c>
    </row>
    <row r="71" spans="7:49">
      <c r="G71" t="s">
        <v>113</v>
      </c>
      <c r="H71" s="73">
        <v>204.26</v>
      </c>
      <c r="I71" s="46">
        <v>0</v>
      </c>
      <c r="J71" s="46">
        <v>1.37</v>
      </c>
      <c r="K71" s="46">
        <v>108.13000000000001</v>
      </c>
      <c r="L71" s="46">
        <v>6.9599999999999991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0.48</v>
      </c>
      <c r="Z71">
        <v>9.61</v>
      </c>
      <c r="AA71">
        <v>0</v>
      </c>
      <c r="AB71">
        <v>5.77</v>
      </c>
      <c r="AC71">
        <v>158.47999999999999</v>
      </c>
      <c r="AD71">
        <v>0</v>
      </c>
      <c r="AE71">
        <v>0</v>
      </c>
      <c r="AF71">
        <v>1.19</v>
      </c>
      <c r="AG71">
        <v>102.85</v>
      </c>
      <c r="AH71">
        <v>18.260000000000002</v>
      </c>
      <c r="AI71">
        <v>6.73</v>
      </c>
      <c r="AJ71">
        <v>80.650000000000006</v>
      </c>
      <c r="AK71">
        <v>11.53</v>
      </c>
      <c r="AL71">
        <v>5.77</v>
      </c>
      <c r="AM71">
        <v>1.37</v>
      </c>
      <c r="AN71">
        <v>0</v>
      </c>
      <c r="AO71">
        <v>0</v>
      </c>
      <c r="AP71">
        <v>48.06</v>
      </c>
      <c r="AQ71">
        <v>8.17</v>
      </c>
      <c r="AR71">
        <v>50</v>
      </c>
      <c r="AS71">
        <v>100.93</v>
      </c>
      <c r="AT71">
        <v>100</v>
      </c>
      <c r="AU71">
        <v>0</v>
      </c>
      <c r="AV71">
        <v>0</v>
      </c>
      <c r="AW71">
        <v>0</v>
      </c>
    </row>
    <row r="72" spans="7:49">
      <c r="G72" t="s">
        <v>114</v>
      </c>
      <c r="H72" s="73">
        <v>204.26</v>
      </c>
      <c r="I72" s="46">
        <v>0</v>
      </c>
      <c r="J72" s="46">
        <v>1.37</v>
      </c>
      <c r="K72" s="46">
        <v>108.13000000000001</v>
      </c>
      <c r="L72" s="46">
        <v>6.5699999999999994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0.48</v>
      </c>
      <c r="Z72">
        <v>9.61</v>
      </c>
      <c r="AA72">
        <v>0</v>
      </c>
      <c r="AB72">
        <v>5.77</v>
      </c>
      <c r="AC72">
        <v>158.47999999999999</v>
      </c>
      <c r="AD72">
        <v>0</v>
      </c>
      <c r="AE72">
        <v>0</v>
      </c>
      <c r="AF72">
        <v>0.8</v>
      </c>
      <c r="AG72">
        <v>102.85</v>
      </c>
      <c r="AH72">
        <v>18.260000000000002</v>
      </c>
      <c r="AI72">
        <v>6.73</v>
      </c>
      <c r="AJ72">
        <v>80.650000000000006</v>
      </c>
      <c r="AK72">
        <v>11.53</v>
      </c>
      <c r="AL72">
        <v>5.77</v>
      </c>
      <c r="AM72">
        <v>1.37</v>
      </c>
      <c r="AN72">
        <v>0</v>
      </c>
      <c r="AO72">
        <v>0</v>
      </c>
      <c r="AP72">
        <v>48.06</v>
      </c>
      <c r="AQ72">
        <v>8.17</v>
      </c>
      <c r="AR72">
        <v>50</v>
      </c>
      <c r="AS72">
        <v>100.93</v>
      </c>
      <c r="AT72">
        <v>100</v>
      </c>
      <c r="AU72">
        <v>0</v>
      </c>
      <c r="AV72">
        <v>0</v>
      </c>
      <c r="AW72">
        <v>0</v>
      </c>
    </row>
    <row r="73" spans="7:49">
      <c r="G73" t="s">
        <v>115</v>
      </c>
      <c r="H73" s="73">
        <v>204.26</v>
      </c>
      <c r="I73" s="46">
        <v>0</v>
      </c>
      <c r="J73" s="46">
        <v>1.37</v>
      </c>
      <c r="K73" s="46">
        <v>108.13000000000001</v>
      </c>
      <c r="L73" s="46">
        <v>6.2399999999999993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0.48</v>
      </c>
      <c r="Z73">
        <v>9.61</v>
      </c>
      <c r="AA73">
        <v>0</v>
      </c>
      <c r="AB73">
        <v>5.77</v>
      </c>
      <c r="AC73">
        <v>158.47999999999999</v>
      </c>
      <c r="AD73">
        <v>0</v>
      </c>
      <c r="AE73">
        <v>0</v>
      </c>
      <c r="AF73">
        <v>0.47</v>
      </c>
      <c r="AG73">
        <v>102.85</v>
      </c>
      <c r="AH73">
        <v>18.260000000000002</v>
      </c>
      <c r="AI73">
        <v>6.73</v>
      </c>
      <c r="AJ73">
        <v>80.650000000000006</v>
      </c>
      <c r="AK73">
        <v>11.53</v>
      </c>
      <c r="AL73">
        <v>5.77</v>
      </c>
      <c r="AM73">
        <v>1.37</v>
      </c>
      <c r="AN73">
        <v>0</v>
      </c>
      <c r="AO73">
        <v>0</v>
      </c>
      <c r="AP73">
        <v>48.06</v>
      </c>
      <c r="AQ73">
        <v>8.17</v>
      </c>
      <c r="AR73">
        <v>50</v>
      </c>
      <c r="AS73">
        <v>100.93</v>
      </c>
      <c r="AT73">
        <v>100</v>
      </c>
      <c r="AU73">
        <v>0</v>
      </c>
      <c r="AV73">
        <v>0</v>
      </c>
      <c r="AW73">
        <v>0</v>
      </c>
    </row>
    <row r="74" spans="7:49">
      <c r="G74" t="s">
        <v>116</v>
      </c>
      <c r="H74" s="73">
        <v>204.26</v>
      </c>
      <c r="I74" s="46">
        <v>0</v>
      </c>
      <c r="J74" s="46">
        <v>1.37</v>
      </c>
      <c r="K74" s="46">
        <v>108.13000000000001</v>
      </c>
      <c r="L74" s="46">
        <v>5.9899999999999993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0.48</v>
      </c>
      <c r="Z74">
        <v>9.61</v>
      </c>
      <c r="AA74">
        <v>0</v>
      </c>
      <c r="AB74">
        <v>5.77</v>
      </c>
      <c r="AC74">
        <v>158.47999999999999</v>
      </c>
      <c r="AD74">
        <v>0</v>
      </c>
      <c r="AE74">
        <v>0</v>
      </c>
      <c r="AF74">
        <v>0.22</v>
      </c>
      <c r="AG74">
        <v>102.85</v>
      </c>
      <c r="AH74">
        <v>18.260000000000002</v>
      </c>
      <c r="AI74">
        <v>6.73</v>
      </c>
      <c r="AJ74">
        <v>80.650000000000006</v>
      </c>
      <c r="AK74">
        <v>11.53</v>
      </c>
      <c r="AL74">
        <v>5.77</v>
      </c>
      <c r="AM74">
        <v>1.37</v>
      </c>
      <c r="AN74">
        <v>0</v>
      </c>
      <c r="AO74">
        <v>0</v>
      </c>
      <c r="AP74">
        <v>48.06</v>
      </c>
      <c r="AQ74">
        <v>8.17</v>
      </c>
      <c r="AR74">
        <v>50</v>
      </c>
      <c r="AS74">
        <v>100.93</v>
      </c>
      <c r="AT74">
        <v>100</v>
      </c>
      <c r="AU74">
        <v>0</v>
      </c>
      <c r="AV74">
        <v>0</v>
      </c>
      <c r="AW74">
        <v>0</v>
      </c>
    </row>
    <row r="75" spans="7:49">
      <c r="G75" t="s">
        <v>117</v>
      </c>
      <c r="H75" s="73">
        <v>244.63</v>
      </c>
      <c r="I75" s="46">
        <v>0</v>
      </c>
      <c r="J75" s="46">
        <v>1.29</v>
      </c>
      <c r="K75" s="46">
        <v>108.13000000000001</v>
      </c>
      <c r="L75" s="46">
        <v>5.77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0.48</v>
      </c>
      <c r="Z75">
        <v>9.61</v>
      </c>
      <c r="AA75">
        <v>0</v>
      </c>
      <c r="AB75">
        <v>5.77</v>
      </c>
      <c r="AC75">
        <v>158.47999999999999</v>
      </c>
      <c r="AD75">
        <v>25</v>
      </c>
      <c r="AE75">
        <v>55</v>
      </c>
      <c r="AF75">
        <v>0</v>
      </c>
      <c r="AG75">
        <v>143.22</v>
      </c>
      <c r="AH75">
        <v>18.260000000000002</v>
      </c>
      <c r="AI75">
        <v>6.73</v>
      </c>
      <c r="AJ75">
        <v>0</v>
      </c>
      <c r="AK75">
        <v>11.53</v>
      </c>
      <c r="AL75">
        <v>5.77</v>
      </c>
      <c r="AM75">
        <v>1.29</v>
      </c>
      <c r="AN75">
        <v>0</v>
      </c>
      <c r="AO75">
        <v>0</v>
      </c>
      <c r="AP75">
        <v>48.06</v>
      </c>
      <c r="AQ75">
        <v>8.17</v>
      </c>
      <c r="AR75">
        <v>50</v>
      </c>
      <c r="AS75">
        <v>100.93</v>
      </c>
      <c r="AT75">
        <v>100</v>
      </c>
      <c r="AU75">
        <v>0</v>
      </c>
      <c r="AV75">
        <v>0</v>
      </c>
      <c r="AW75">
        <v>0</v>
      </c>
    </row>
    <row r="76" spans="7:49">
      <c r="G76" t="s">
        <v>118</v>
      </c>
      <c r="H76" s="73">
        <v>244.63</v>
      </c>
      <c r="I76" s="46">
        <v>0</v>
      </c>
      <c r="J76" s="46">
        <v>1.29</v>
      </c>
      <c r="K76" s="46">
        <v>108.13000000000001</v>
      </c>
      <c r="L76" s="46">
        <v>5.77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0.48</v>
      </c>
      <c r="Z76">
        <v>9.61</v>
      </c>
      <c r="AA76">
        <v>0</v>
      </c>
      <c r="AB76">
        <v>5.77</v>
      </c>
      <c r="AC76">
        <v>158.47999999999999</v>
      </c>
      <c r="AD76">
        <v>25</v>
      </c>
      <c r="AE76">
        <v>55</v>
      </c>
      <c r="AF76">
        <v>0</v>
      </c>
      <c r="AG76">
        <v>143.22</v>
      </c>
      <c r="AH76">
        <v>18.260000000000002</v>
      </c>
      <c r="AI76">
        <v>6.73</v>
      </c>
      <c r="AJ76">
        <v>0</v>
      </c>
      <c r="AK76">
        <v>11.53</v>
      </c>
      <c r="AL76">
        <v>5.77</v>
      </c>
      <c r="AM76">
        <v>1.29</v>
      </c>
      <c r="AN76">
        <v>0</v>
      </c>
      <c r="AO76">
        <v>0</v>
      </c>
      <c r="AP76">
        <v>48.06</v>
      </c>
      <c r="AQ76">
        <v>8.17</v>
      </c>
      <c r="AR76">
        <v>50</v>
      </c>
      <c r="AS76">
        <v>100.93</v>
      </c>
      <c r="AT76">
        <v>100</v>
      </c>
      <c r="AU76">
        <v>0</v>
      </c>
      <c r="AV76">
        <v>0</v>
      </c>
      <c r="AW76">
        <v>0</v>
      </c>
    </row>
    <row r="77" spans="7:49">
      <c r="G77" t="s">
        <v>119</v>
      </c>
      <c r="H77" s="73">
        <v>244.63</v>
      </c>
      <c r="I77" s="46">
        <v>0</v>
      </c>
      <c r="J77" s="46">
        <v>1.29</v>
      </c>
      <c r="K77" s="46">
        <v>108.13000000000001</v>
      </c>
      <c r="L77" s="46">
        <v>5.77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0.48</v>
      </c>
      <c r="Z77">
        <v>9.61</v>
      </c>
      <c r="AA77">
        <v>0</v>
      </c>
      <c r="AB77">
        <v>5.77</v>
      </c>
      <c r="AC77">
        <v>158.47999999999999</v>
      </c>
      <c r="AD77">
        <v>25</v>
      </c>
      <c r="AE77">
        <v>55</v>
      </c>
      <c r="AF77">
        <v>0</v>
      </c>
      <c r="AG77">
        <v>143.22</v>
      </c>
      <c r="AH77">
        <v>18.260000000000002</v>
      </c>
      <c r="AI77">
        <v>6.73</v>
      </c>
      <c r="AJ77">
        <v>0</v>
      </c>
      <c r="AK77">
        <v>11.53</v>
      </c>
      <c r="AL77">
        <v>5.77</v>
      </c>
      <c r="AM77">
        <v>1.29</v>
      </c>
      <c r="AN77">
        <v>0</v>
      </c>
      <c r="AO77">
        <v>0</v>
      </c>
      <c r="AP77">
        <v>48.06</v>
      </c>
      <c r="AQ77">
        <v>8.17</v>
      </c>
      <c r="AR77">
        <v>50</v>
      </c>
      <c r="AS77">
        <v>100.93</v>
      </c>
      <c r="AT77">
        <v>100</v>
      </c>
      <c r="AU77">
        <v>0</v>
      </c>
      <c r="AV77">
        <v>0</v>
      </c>
      <c r="AW77">
        <v>0</v>
      </c>
    </row>
    <row r="78" spans="7:49">
      <c r="G78" t="s">
        <v>120</v>
      </c>
      <c r="H78" s="73">
        <v>244.63</v>
      </c>
      <c r="I78" s="46">
        <v>0</v>
      </c>
      <c r="J78" s="46">
        <v>1.29</v>
      </c>
      <c r="K78" s="46">
        <v>108.13000000000001</v>
      </c>
      <c r="L78" s="46">
        <v>5.77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0.48</v>
      </c>
      <c r="Z78">
        <v>9.61</v>
      </c>
      <c r="AA78">
        <v>0</v>
      </c>
      <c r="AB78">
        <v>5.77</v>
      </c>
      <c r="AC78">
        <v>158.47999999999999</v>
      </c>
      <c r="AD78">
        <v>25</v>
      </c>
      <c r="AE78">
        <v>55</v>
      </c>
      <c r="AF78">
        <v>0</v>
      </c>
      <c r="AG78">
        <v>143.22</v>
      </c>
      <c r="AH78">
        <v>18.260000000000002</v>
      </c>
      <c r="AI78">
        <v>6.73</v>
      </c>
      <c r="AJ78">
        <v>0</v>
      </c>
      <c r="AK78">
        <v>11.53</v>
      </c>
      <c r="AL78">
        <v>5.77</v>
      </c>
      <c r="AM78">
        <v>1.29</v>
      </c>
      <c r="AN78">
        <v>0</v>
      </c>
      <c r="AO78">
        <v>0</v>
      </c>
      <c r="AP78">
        <v>48.06</v>
      </c>
      <c r="AQ78">
        <v>8.17</v>
      </c>
      <c r="AR78">
        <v>50</v>
      </c>
      <c r="AS78">
        <v>100.93</v>
      </c>
      <c r="AT78">
        <v>100</v>
      </c>
      <c r="AU78">
        <v>0</v>
      </c>
      <c r="AV78">
        <v>0</v>
      </c>
      <c r="AW78">
        <v>0</v>
      </c>
    </row>
    <row r="79" spans="7:49">
      <c r="G79" t="s">
        <v>121</v>
      </c>
      <c r="H79" s="73">
        <v>244.73000000000002</v>
      </c>
      <c r="I79" s="46">
        <v>0</v>
      </c>
      <c r="J79" s="46">
        <v>1.29</v>
      </c>
      <c r="K79" s="46">
        <v>108.13000000000001</v>
      </c>
      <c r="L79" s="46">
        <v>5.77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158.47999999999999</v>
      </c>
      <c r="Y79">
        <v>0.57999999999999996</v>
      </c>
      <c r="Z79">
        <v>9.61</v>
      </c>
      <c r="AA79">
        <v>0</v>
      </c>
      <c r="AB79">
        <v>5.77</v>
      </c>
      <c r="AC79">
        <v>0</v>
      </c>
      <c r="AD79">
        <v>25</v>
      </c>
      <c r="AE79">
        <v>55</v>
      </c>
      <c r="AF79">
        <v>0</v>
      </c>
      <c r="AG79">
        <v>143.22</v>
      </c>
      <c r="AH79">
        <v>18.260000000000002</v>
      </c>
      <c r="AI79">
        <v>6.73</v>
      </c>
      <c r="AJ79">
        <v>0</v>
      </c>
      <c r="AK79">
        <v>11.53</v>
      </c>
      <c r="AL79">
        <v>5.77</v>
      </c>
      <c r="AM79">
        <v>1.29</v>
      </c>
      <c r="AN79">
        <v>0</v>
      </c>
      <c r="AO79">
        <v>0</v>
      </c>
      <c r="AP79">
        <v>48.06</v>
      </c>
      <c r="AQ79">
        <v>8.17</v>
      </c>
      <c r="AR79">
        <v>50</v>
      </c>
      <c r="AS79">
        <v>100.93</v>
      </c>
      <c r="AT79">
        <v>100</v>
      </c>
      <c r="AU79">
        <v>0</v>
      </c>
      <c r="AV79">
        <v>0</v>
      </c>
      <c r="AW79">
        <v>0</v>
      </c>
    </row>
    <row r="80" spans="7:49">
      <c r="G80" t="s">
        <v>122</v>
      </c>
      <c r="H80" s="73">
        <v>244.73000000000002</v>
      </c>
      <c r="I80" s="46">
        <v>0</v>
      </c>
      <c r="J80" s="46">
        <v>1.29</v>
      </c>
      <c r="K80" s="46">
        <v>108.13000000000001</v>
      </c>
      <c r="L80" s="46">
        <v>5.77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158.47999999999999</v>
      </c>
      <c r="Y80">
        <v>0.57999999999999996</v>
      </c>
      <c r="Z80">
        <v>9.61</v>
      </c>
      <c r="AA80">
        <v>0</v>
      </c>
      <c r="AB80">
        <v>5.77</v>
      </c>
      <c r="AC80">
        <v>0</v>
      </c>
      <c r="AD80">
        <v>25</v>
      </c>
      <c r="AE80">
        <v>55</v>
      </c>
      <c r="AF80">
        <v>0</v>
      </c>
      <c r="AG80">
        <v>143.22</v>
      </c>
      <c r="AH80">
        <v>18.260000000000002</v>
      </c>
      <c r="AI80">
        <v>6.73</v>
      </c>
      <c r="AJ80">
        <v>0</v>
      </c>
      <c r="AK80">
        <v>11.53</v>
      </c>
      <c r="AL80">
        <v>5.77</v>
      </c>
      <c r="AM80">
        <v>1.29</v>
      </c>
      <c r="AN80">
        <v>0</v>
      </c>
      <c r="AO80">
        <v>0</v>
      </c>
      <c r="AP80">
        <v>48.06</v>
      </c>
      <c r="AQ80">
        <v>8.17</v>
      </c>
      <c r="AR80">
        <v>50</v>
      </c>
      <c r="AS80">
        <v>100.93</v>
      </c>
      <c r="AT80">
        <v>100</v>
      </c>
      <c r="AU80">
        <v>0</v>
      </c>
      <c r="AV80">
        <v>0</v>
      </c>
      <c r="AW80">
        <v>0</v>
      </c>
    </row>
    <row r="81" spans="7:49">
      <c r="G81" t="s">
        <v>123</v>
      </c>
      <c r="H81" s="73">
        <v>244.73000000000002</v>
      </c>
      <c r="I81" s="46">
        <v>0</v>
      </c>
      <c r="J81" s="46">
        <v>1.29</v>
      </c>
      <c r="K81" s="46">
        <v>108.13000000000001</v>
      </c>
      <c r="L81" s="46">
        <v>5.77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158.47999999999999</v>
      </c>
      <c r="Y81">
        <v>0.57999999999999996</v>
      </c>
      <c r="Z81">
        <v>9.61</v>
      </c>
      <c r="AA81">
        <v>0</v>
      </c>
      <c r="AB81">
        <v>5.77</v>
      </c>
      <c r="AC81">
        <v>0</v>
      </c>
      <c r="AD81">
        <v>25</v>
      </c>
      <c r="AE81">
        <v>55</v>
      </c>
      <c r="AF81">
        <v>0</v>
      </c>
      <c r="AG81">
        <v>143.22</v>
      </c>
      <c r="AH81">
        <v>18.260000000000002</v>
      </c>
      <c r="AI81">
        <v>6.73</v>
      </c>
      <c r="AJ81">
        <v>0</v>
      </c>
      <c r="AK81">
        <v>11.53</v>
      </c>
      <c r="AL81">
        <v>5.77</v>
      </c>
      <c r="AM81">
        <v>1.29</v>
      </c>
      <c r="AN81">
        <v>0</v>
      </c>
      <c r="AO81">
        <v>0</v>
      </c>
      <c r="AP81">
        <v>48.06</v>
      </c>
      <c r="AQ81">
        <v>8.17</v>
      </c>
      <c r="AR81">
        <v>50</v>
      </c>
      <c r="AS81">
        <v>100.93</v>
      </c>
      <c r="AT81">
        <v>100</v>
      </c>
      <c r="AU81">
        <v>0</v>
      </c>
      <c r="AV81">
        <v>0</v>
      </c>
      <c r="AW81">
        <v>0</v>
      </c>
    </row>
    <row r="82" spans="7:49">
      <c r="G82" t="s">
        <v>124</v>
      </c>
      <c r="H82" s="73">
        <v>244.73000000000002</v>
      </c>
      <c r="I82" s="46">
        <v>0</v>
      </c>
      <c r="J82" s="46">
        <v>1.29</v>
      </c>
      <c r="K82" s="46">
        <v>108.13000000000001</v>
      </c>
      <c r="L82" s="46">
        <v>5.77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158.47999999999999</v>
      </c>
      <c r="Y82">
        <v>0.57999999999999996</v>
      </c>
      <c r="Z82">
        <v>9.61</v>
      </c>
      <c r="AA82">
        <v>0</v>
      </c>
      <c r="AB82">
        <v>5.77</v>
      </c>
      <c r="AC82">
        <v>0</v>
      </c>
      <c r="AD82">
        <v>25</v>
      </c>
      <c r="AE82">
        <v>55</v>
      </c>
      <c r="AF82">
        <v>0</v>
      </c>
      <c r="AG82">
        <v>143.22</v>
      </c>
      <c r="AH82">
        <v>18.260000000000002</v>
      </c>
      <c r="AI82">
        <v>6.73</v>
      </c>
      <c r="AJ82">
        <v>0</v>
      </c>
      <c r="AK82">
        <v>11.53</v>
      </c>
      <c r="AL82">
        <v>5.77</v>
      </c>
      <c r="AM82">
        <v>1.29</v>
      </c>
      <c r="AN82">
        <v>0</v>
      </c>
      <c r="AO82">
        <v>0</v>
      </c>
      <c r="AP82">
        <v>48.06</v>
      </c>
      <c r="AQ82">
        <v>8.17</v>
      </c>
      <c r="AR82">
        <v>50</v>
      </c>
      <c r="AS82">
        <v>100.93</v>
      </c>
      <c r="AT82">
        <v>100</v>
      </c>
      <c r="AU82">
        <v>0</v>
      </c>
      <c r="AV82">
        <v>0</v>
      </c>
      <c r="AW82">
        <v>0</v>
      </c>
    </row>
    <row r="83" spans="7:49">
      <c r="G83" t="s">
        <v>125</v>
      </c>
      <c r="H83" s="73">
        <v>0.57999999999999996</v>
      </c>
      <c r="I83" s="46">
        <v>0</v>
      </c>
      <c r="J83" s="46">
        <v>1.29</v>
      </c>
      <c r="K83" s="46">
        <v>108.13000000000001</v>
      </c>
      <c r="L83" s="46">
        <v>5.77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158.47999999999999</v>
      </c>
      <c r="Y83">
        <v>0.57999999999999996</v>
      </c>
      <c r="Z83">
        <v>9.61</v>
      </c>
      <c r="AA83">
        <v>0</v>
      </c>
      <c r="AB83">
        <v>5.77</v>
      </c>
      <c r="AC83">
        <v>0</v>
      </c>
      <c r="AD83">
        <v>25</v>
      </c>
      <c r="AE83">
        <v>55</v>
      </c>
      <c r="AF83">
        <v>0</v>
      </c>
      <c r="AG83">
        <v>0</v>
      </c>
      <c r="AH83">
        <v>18.260000000000002</v>
      </c>
      <c r="AI83">
        <v>6.73</v>
      </c>
      <c r="AJ83">
        <v>0</v>
      </c>
      <c r="AK83">
        <v>11.53</v>
      </c>
      <c r="AL83">
        <v>5.77</v>
      </c>
      <c r="AM83">
        <v>1.29</v>
      </c>
      <c r="AN83">
        <v>0</v>
      </c>
      <c r="AO83">
        <v>0</v>
      </c>
      <c r="AP83">
        <v>48.06</v>
      </c>
      <c r="AQ83">
        <v>8.17</v>
      </c>
      <c r="AR83">
        <v>50</v>
      </c>
      <c r="AS83">
        <v>0</v>
      </c>
      <c r="AT83">
        <v>0</v>
      </c>
      <c r="AU83">
        <v>0</v>
      </c>
      <c r="AV83">
        <v>0</v>
      </c>
      <c r="AW83">
        <v>0</v>
      </c>
    </row>
    <row r="84" spans="7:49">
      <c r="G84" t="s">
        <v>126</v>
      </c>
      <c r="H84" s="73">
        <v>0.57999999999999996</v>
      </c>
      <c r="I84" s="46">
        <v>0</v>
      </c>
      <c r="J84" s="46">
        <v>1.29</v>
      </c>
      <c r="K84" s="46">
        <v>108.13000000000001</v>
      </c>
      <c r="L84" s="46">
        <v>5.77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158.47999999999999</v>
      </c>
      <c r="Y84">
        <v>0.57999999999999996</v>
      </c>
      <c r="Z84">
        <v>9.61</v>
      </c>
      <c r="AA84">
        <v>0</v>
      </c>
      <c r="AB84">
        <v>5.77</v>
      </c>
      <c r="AC84">
        <v>0</v>
      </c>
      <c r="AD84">
        <v>25</v>
      </c>
      <c r="AE84">
        <v>55</v>
      </c>
      <c r="AF84">
        <v>0</v>
      </c>
      <c r="AG84">
        <v>0</v>
      </c>
      <c r="AH84">
        <v>18.260000000000002</v>
      </c>
      <c r="AI84">
        <v>6.73</v>
      </c>
      <c r="AJ84">
        <v>0</v>
      </c>
      <c r="AK84">
        <v>11.53</v>
      </c>
      <c r="AL84">
        <v>5.77</v>
      </c>
      <c r="AM84">
        <v>1.29</v>
      </c>
      <c r="AN84">
        <v>0</v>
      </c>
      <c r="AO84">
        <v>0</v>
      </c>
      <c r="AP84">
        <v>48.06</v>
      </c>
      <c r="AQ84">
        <v>8.17</v>
      </c>
      <c r="AR84">
        <v>50</v>
      </c>
      <c r="AS84">
        <v>0</v>
      </c>
      <c r="AT84">
        <v>0</v>
      </c>
      <c r="AU84">
        <v>0</v>
      </c>
      <c r="AV84">
        <v>0</v>
      </c>
      <c r="AW84">
        <v>0</v>
      </c>
    </row>
    <row r="85" spans="7:49">
      <c r="G85" t="s">
        <v>127</v>
      </c>
      <c r="H85" s="73">
        <v>0.57999999999999996</v>
      </c>
      <c r="I85" s="46">
        <v>0</v>
      </c>
      <c r="J85" s="46">
        <v>1.29</v>
      </c>
      <c r="K85" s="46">
        <v>108.13000000000001</v>
      </c>
      <c r="L85" s="46">
        <v>5.77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158.47999999999999</v>
      </c>
      <c r="Y85">
        <v>0.57999999999999996</v>
      </c>
      <c r="Z85">
        <v>9.61</v>
      </c>
      <c r="AA85">
        <v>0</v>
      </c>
      <c r="AB85">
        <v>5.77</v>
      </c>
      <c r="AC85">
        <v>0</v>
      </c>
      <c r="AD85">
        <v>25</v>
      </c>
      <c r="AE85">
        <v>55</v>
      </c>
      <c r="AF85">
        <v>0</v>
      </c>
      <c r="AG85">
        <v>0</v>
      </c>
      <c r="AH85">
        <v>18.260000000000002</v>
      </c>
      <c r="AI85">
        <v>6.73</v>
      </c>
      <c r="AJ85">
        <v>0</v>
      </c>
      <c r="AK85">
        <v>11.53</v>
      </c>
      <c r="AL85">
        <v>5.77</v>
      </c>
      <c r="AM85">
        <v>1.29</v>
      </c>
      <c r="AN85">
        <v>0</v>
      </c>
      <c r="AO85">
        <v>0</v>
      </c>
      <c r="AP85">
        <v>48.06</v>
      </c>
      <c r="AQ85">
        <v>8.17</v>
      </c>
      <c r="AR85">
        <v>50</v>
      </c>
      <c r="AS85">
        <v>0</v>
      </c>
      <c r="AT85">
        <v>0</v>
      </c>
      <c r="AU85">
        <v>0</v>
      </c>
      <c r="AV85">
        <v>0</v>
      </c>
      <c r="AW85">
        <v>0</v>
      </c>
    </row>
    <row r="86" spans="7:49">
      <c r="G86" t="s">
        <v>128</v>
      </c>
      <c r="H86" s="73">
        <v>0.57999999999999996</v>
      </c>
      <c r="I86" s="46">
        <v>0</v>
      </c>
      <c r="J86" s="46">
        <v>1.29</v>
      </c>
      <c r="K86" s="46">
        <v>108.13000000000001</v>
      </c>
      <c r="L86" s="46">
        <v>5.77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158.47999999999999</v>
      </c>
      <c r="Y86">
        <v>0.57999999999999996</v>
      </c>
      <c r="Z86">
        <v>9.61</v>
      </c>
      <c r="AA86">
        <v>0</v>
      </c>
      <c r="AB86">
        <v>5.77</v>
      </c>
      <c r="AC86">
        <v>0</v>
      </c>
      <c r="AD86">
        <v>25</v>
      </c>
      <c r="AE86">
        <v>55</v>
      </c>
      <c r="AF86">
        <v>0</v>
      </c>
      <c r="AG86">
        <v>0</v>
      </c>
      <c r="AH86">
        <v>18.260000000000002</v>
      </c>
      <c r="AI86">
        <v>6.73</v>
      </c>
      <c r="AJ86">
        <v>0</v>
      </c>
      <c r="AK86">
        <v>11.53</v>
      </c>
      <c r="AL86">
        <v>5.77</v>
      </c>
      <c r="AM86">
        <v>1.29</v>
      </c>
      <c r="AN86">
        <v>0</v>
      </c>
      <c r="AO86">
        <v>0</v>
      </c>
      <c r="AP86">
        <v>48.06</v>
      </c>
      <c r="AQ86">
        <v>8.17</v>
      </c>
      <c r="AR86">
        <v>50</v>
      </c>
      <c r="AS86">
        <v>0</v>
      </c>
      <c r="AT86">
        <v>0</v>
      </c>
      <c r="AU86">
        <v>0</v>
      </c>
      <c r="AV86">
        <v>0</v>
      </c>
      <c r="AW86">
        <v>0</v>
      </c>
    </row>
    <row r="87" spans="7:49">
      <c r="G87" t="s">
        <v>129</v>
      </c>
      <c r="H87" s="73">
        <v>0.57999999999999996</v>
      </c>
      <c r="I87" s="46">
        <v>0</v>
      </c>
      <c r="J87" s="46">
        <v>1.29</v>
      </c>
      <c r="K87" s="46">
        <v>108.13000000000001</v>
      </c>
      <c r="L87" s="46">
        <v>5.77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158.47999999999999</v>
      </c>
      <c r="Y87">
        <v>0.57999999999999996</v>
      </c>
      <c r="Z87">
        <v>9.61</v>
      </c>
      <c r="AA87">
        <v>0</v>
      </c>
      <c r="AB87">
        <v>5.77</v>
      </c>
      <c r="AC87">
        <v>0</v>
      </c>
      <c r="AD87">
        <v>25</v>
      </c>
      <c r="AE87">
        <v>55</v>
      </c>
      <c r="AF87">
        <v>0</v>
      </c>
      <c r="AG87">
        <v>0</v>
      </c>
      <c r="AH87">
        <v>18.260000000000002</v>
      </c>
      <c r="AI87">
        <v>6.73</v>
      </c>
      <c r="AJ87">
        <v>0</v>
      </c>
      <c r="AK87">
        <v>11.53</v>
      </c>
      <c r="AL87">
        <v>5.77</v>
      </c>
      <c r="AM87">
        <v>1.29</v>
      </c>
      <c r="AN87">
        <v>0</v>
      </c>
      <c r="AO87">
        <v>0</v>
      </c>
      <c r="AP87">
        <v>48.06</v>
      </c>
      <c r="AQ87">
        <v>8.17</v>
      </c>
      <c r="AR87">
        <v>50</v>
      </c>
      <c r="AS87">
        <v>0</v>
      </c>
      <c r="AT87">
        <v>0</v>
      </c>
      <c r="AU87">
        <v>0</v>
      </c>
      <c r="AV87">
        <v>0</v>
      </c>
      <c r="AW87">
        <v>0</v>
      </c>
    </row>
    <row r="88" spans="7:49">
      <c r="G88" t="s">
        <v>130</v>
      </c>
      <c r="H88" s="73">
        <v>0.57999999999999996</v>
      </c>
      <c r="I88" s="46">
        <v>0</v>
      </c>
      <c r="J88" s="46">
        <v>1.29</v>
      </c>
      <c r="K88" s="46">
        <v>108.13000000000001</v>
      </c>
      <c r="L88" s="46">
        <v>5.77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158.47999999999999</v>
      </c>
      <c r="Y88">
        <v>0.57999999999999996</v>
      </c>
      <c r="Z88">
        <v>9.61</v>
      </c>
      <c r="AA88">
        <v>0</v>
      </c>
      <c r="AB88">
        <v>5.77</v>
      </c>
      <c r="AC88">
        <v>0</v>
      </c>
      <c r="AD88">
        <v>25</v>
      </c>
      <c r="AE88">
        <v>55</v>
      </c>
      <c r="AF88">
        <v>0</v>
      </c>
      <c r="AG88">
        <v>0</v>
      </c>
      <c r="AH88">
        <v>18.260000000000002</v>
      </c>
      <c r="AI88">
        <v>6.73</v>
      </c>
      <c r="AJ88">
        <v>0</v>
      </c>
      <c r="AK88">
        <v>11.53</v>
      </c>
      <c r="AL88">
        <v>5.77</v>
      </c>
      <c r="AM88">
        <v>1.29</v>
      </c>
      <c r="AN88">
        <v>0</v>
      </c>
      <c r="AO88">
        <v>0</v>
      </c>
      <c r="AP88">
        <v>48.06</v>
      </c>
      <c r="AQ88">
        <v>8.17</v>
      </c>
      <c r="AR88">
        <v>50</v>
      </c>
      <c r="AS88">
        <v>0</v>
      </c>
      <c r="AT88">
        <v>0</v>
      </c>
      <c r="AU88">
        <v>0</v>
      </c>
      <c r="AV88">
        <v>0</v>
      </c>
      <c r="AW88">
        <v>0</v>
      </c>
    </row>
    <row r="89" spans="7:49">
      <c r="G89" t="s">
        <v>131</v>
      </c>
      <c r="H89" s="73">
        <v>0.57999999999999996</v>
      </c>
      <c r="I89" s="46">
        <v>0</v>
      </c>
      <c r="J89" s="46">
        <v>1.29</v>
      </c>
      <c r="K89" s="46">
        <v>108.13000000000001</v>
      </c>
      <c r="L89" s="46">
        <v>5.77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158.47999999999999</v>
      </c>
      <c r="Y89">
        <v>0.57999999999999996</v>
      </c>
      <c r="Z89">
        <v>9.61</v>
      </c>
      <c r="AA89">
        <v>0</v>
      </c>
      <c r="AB89">
        <v>5.77</v>
      </c>
      <c r="AC89">
        <v>0</v>
      </c>
      <c r="AD89">
        <v>25</v>
      </c>
      <c r="AE89">
        <v>55</v>
      </c>
      <c r="AF89">
        <v>0</v>
      </c>
      <c r="AG89">
        <v>0</v>
      </c>
      <c r="AH89">
        <v>18.260000000000002</v>
      </c>
      <c r="AI89">
        <v>6.73</v>
      </c>
      <c r="AJ89">
        <v>0</v>
      </c>
      <c r="AK89">
        <v>11.53</v>
      </c>
      <c r="AL89">
        <v>5.77</v>
      </c>
      <c r="AM89">
        <v>1.29</v>
      </c>
      <c r="AN89">
        <v>0</v>
      </c>
      <c r="AO89">
        <v>0</v>
      </c>
      <c r="AP89">
        <v>48.06</v>
      </c>
      <c r="AQ89">
        <v>8.17</v>
      </c>
      <c r="AR89">
        <v>50</v>
      </c>
      <c r="AS89">
        <v>0</v>
      </c>
      <c r="AT89">
        <v>0</v>
      </c>
      <c r="AU89">
        <v>0</v>
      </c>
      <c r="AV89">
        <v>0</v>
      </c>
      <c r="AW89">
        <v>0</v>
      </c>
    </row>
    <row r="90" spans="7:49">
      <c r="G90" t="s">
        <v>132</v>
      </c>
      <c r="H90" s="73">
        <v>0.57999999999999996</v>
      </c>
      <c r="I90" s="46">
        <v>0</v>
      </c>
      <c r="J90" s="46">
        <v>1.29</v>
      </c>
      <c r="K90" s="46">
        <v>108.13000000000001</v>
      </c>
      <c r="L90" s="46">
        <v>5.77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158.47999999999999</v>
      </c>
      <c r="Y90">
        <v>0.57999999999999996</v>
      </c>
      <c r="Z90">
        <v>9.61</v>
      </c>
      <c r="AA90">
        <v>0</v>
      </c>
      <c r="AB90">
        <v>5.77</v>
      </c>
      <c r="AC90">
        <v>0</v>
      </c>
      <c r="AD90">
        <v>25</v>
      </c>
      <c r="AE90">
        <v>55</v>
      </c>
      <c r="AF90">
        <v>0</v>
      </c>
      <c r="AG90">
        <v>0</v>
      </c>
      <c r="AH90">
        <v>18.260000000000002</v>
      </c>
      <c r="AI90">
        <v>6.73</v>
      </c>
      <c r="AJ90">
        <v>0</v>
      </c>
      <c r="AK90">
        <v>11.53</v>
      </c>
      <c r="AL90">
        <v>5.77</v>
      </c>
      <c r="AM90">
        <v>1.29</v>
      </c>
      <c r="AN90">
        <v>0</v>
      </c>
      <c r="AO90">
        <v>0</v>
      </c>
      <c r="AP90">
        <v>48.06</v>
      </c>
      <c r="AQ90">
        <v>8.17</v>
      </c>
      <c r="AR90">
        <v>50</v>
      </c>
      <c r="AS90">
        <v>0</v>
      </c>
      <c r="AT90">
        <v>0</v>
      </c>
      <c r="AU90">
        <v>0</v>
      </c>
      <c r="AV90">
        <v>0</v>
      </c>
      <c r="AW90">
        <v>0</v>
      </c>
    </row>
    <row r="91" spans="7:49">
      <c r="G91" t="s">
        <v>133</v>
      </c>
      <c r="H91" s="73">
        <v>0.48</v>
      </c>
      <c r="I91" s="46">
        <v>0</v>
      </c>
      <c r="J91" s="46">
        <v>1.29</v>
      </c>
      <c r="K91" s="46">
        <v>108.13000000000001</v>
      </c>
      <c r="L91" s="46">
        <v>5.77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0.48</v>
      </c>
      <c r="Z91">
        <v>9.61</v>
      </c>
      <c r="AA91">
        <v>0</v>
      </c>
      <c r="AB91">
        <v>5.77</v>
      </c>
      <c r="AC91">
        <v>0</v>
      </c>
      <c r="AD91">
        <v>0</v>
      </c>
      <c r="AE91">
        <v>55</v>
      </c>
      <c r="AF91">
        <v>0</v>
      </c>
      <c r="AG91">
        <v>0</v>
      </c>
      <c r="AH91">
        <v>18.260000000000002</v>
      </c>
      <c r="AI91">
        <v>6.73</v>
      </c>
      <c r="AJ91">
        <v>158.47999999999999</v>
      </c>
      <c r="AK91">
        <v>11.53</v>
      </c>
      <c r="AL91">
        <v>5.77</v>
      </c>
      <c r="AM91">
        <v>1.29</v>
      </c>
      <c r="AN91">
        <v>25.49</v>
      </c>
      <c r="AO91">
        <v>59.55</v>
      </c>
      <c r="AP91">
        <v>48.06</v>
      </c>
      <c r="AQ91">
        <v>8.17</v>
      </c>
      <c r="AR91">
        <v>50</v>
      </c>
      <c r="AS91">
        <v>0</v>
      </c>
      <c r="AT91">
        <v>0</v>
      </c>
      <c r="AU91">
        <v>0</v>
      </c>
      <c r="AV91">
        <v>0</v>
      </c>
      <c r="AW91">
        <v>0</v>
      </c>
    </row>
    <row r="92" spans="7:49">
      <c r="G92" t="s">
        <v>134</v>
      </c>
      <c r="H92" s="73">
        <v>0.48</v>
      </c>
      <c r="I92" s="46">
        <v>0</v>
      </c>
      <c r="J92" s="46">
        <v>1.29</v>
      </c>
      <c r="K92" s="46">
        <v>108.13000000000001</v>
      </c>
      <c r="L92" s="46">
        <v>5.77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0.48</v>
      </c>
      <c r="Z92">
        <v>9.61</v>
      </c>
      <c r="AA92">
        <v>0</v>
      </c>
      <c r="AB92">
        <v>5.77</v>
      </c>
      <c r="AC92">
        <v>0</v>
      </c>
      <c r="AD92">
        <v>0</v>
      </c>
      <c r="AE92">
        <v>55</v>
      </c>
      <c r="AF92">
        <v>0</v>
      </c>
      <c r="AG92">
        <v>0</v>
      </c>
      <c r="AH92">
        <v>18.260000000000002</v>
      </c>
      <c r="AI92">
        <v>6.73</v>
      </c>
      <c r="AJ92">
        <v>158.47999999999999</v>
      </c>
      <c r="AK92">
        <v>11.53</v>
      </c>
      <c r="AL92">
        <v>5.77</v>
      </c>
      <c r="AM92">
        <v>1.29</v>
      </c>
      <c r="AN92">
        <v>25.49</v>
      </c>
      <c r="AO92">
        <v>59.55</v>
      </c>
      <c r="AP92">
        <v>48.06</v>
      </c>
      <c r="AQ92">
        <v>8.17</v>
      </c>
      <c r="AR92">
        <v>50</v>
      </c>
      <c r="AS92">
        <v>0</v>
      </c>
      <c r="AT92">
        <v>0</v>
      </c>
      <c r="AU92">
        <v>0</v>
      </c>
      <c r="AV92">
        <v>0</v>
      </c>
      <c r="AW92">
        <v>0</v>
      </c>
    </row>
    <row r="93" spans="7:49">
      <c r="G93" t="s">
        <v>135</v>
      </c>
      <c r="H93" s="73">
        <v>0.48</v>
      </c>
      <c r="I93" s="46">
        <v>0</v>
      </c>
      <c r="J93" s="46">
        <v>1.29</v>
      </c>
      <c r="K93" s="46">
        <v>108.13000000000001</v>
      </c>
      <c r="L93" s="46">
        <v>5.77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0.48</v>
      </c>
      <c r="Z93">
        <v>9.61</v>
      </c>
      <c r="AA93">
        <v>0</v>
      </c>
      <c r="AB93">
        <v>5.77</v>
      </c>
      <c r="AC93">
        <v>0</v>
      </c>
      <c r="AD93">
        <v>0</v>
      </c>
      <c r="AE93">
        <v>55</v>
      </c>
      <c r="AF93">
        <v>0</v>
      </c>
      <c r="AG93">
        <v>0</v>
      </c>
      <c r="AH93">
        <v>18.260000000000002</v>
      </c>
      <c r="AI93">
        <v>6.73</v>
      </c>
      <c r="AJ93">
        <v>158.47999999999999</v>
      </c>
      <c r="AK93">
        <v>11.53</v>
      </c>
      <c r="AL93">
        <v>5.77</v>
      </c>
      <c r="AM93">
        <v>1.29</v>
      </c>
      <c r="AN93">
        <v>25.49</v>
      </c>
      <c r="AO93">
        <v>59.55</v>
      </c>
      <c r="AP93">
        <v>48.06</v>
      </c>
      <c r="AQ93">
        <v>8.17</v>
      </c>
      <c r="AR93">
        <v>50</v>
      </c>
      <c r="AS93">
        <v>0</v>
      </c>
      <c r="AT93">
        <v>0</v>
      </c>
      <c r="AU93">
        <v>0</v>
      </c>
      <c r="AV93">
        <v>0</v>
      </c>
      <c r="AW93">
        <v>0</v>
      </c>
    </row>
    <row r="94" spans="7:49">
      <c r="G94" t="s">
        <v>136</v>
      </c>
      <c r="H94" s="73">
        <v>0.48</v>
      </c>
      <c r="I94" s="46">
        <v>0</v>
      </c>
      <c r="J94" s="46">
        <v>1.29</v>
      </c>
      <c r="K94" s="46">
        <v>108.13000000000001</v>
      </c>
      <c r="L94" s="46">
        <v>5.77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0.48</v>
      </c>
      <c r="Z94">
        <v>9.61</v>
      </c>
      <c r="AA94">
        <v>0</v>
      </c>
      <c r="AB94">
        <v>5.77</v>
      </c>
      <c r="AC94">
        <v>0</v>
      </c>
      <c r="AD94">
        <v>0</v>
      </c>
      <c r="AE94">
        <v>55</v>
      </c>
      <c r="AF94">
        <v>0</v>
      </c>
      <c r="AG94">
        <v>0</v>
      </c>
      <c r="AH94">
        <v>18.260000000000002</v>
      </c>
      <c r="AI94">
        <v>6.73</v>
      </c>
      <c r="AJ94">
        <v>158.47999999999999</v>
      </c>
      <c r="AK94">
        <v>11.53</v>
      </c>
      <c r="AL94">
        <v>5.77</v>
      </c>
      <c r="AM94">
        <v>1.29</v>
      </c>
      <c r="AN94">
        <v>25.49</v>
      </c>
      <c r="AO94">
        <v>59.55</v>
      </c>
      <c r="AP94">
        <v>48.06</v>
      </c>
      <c r="AQ94">
        <v>8.17</v>
      </c>
      <c r="AR94">
        <v>50</v>
      </c>
      <c r="AS94">
        <v>0</v>
      </c>
      <c r="AT94">
        <v>0</v>
      </c>
      <c r="AU94">
        <v>0</v>
      </c>
      <c r="AV94">
        <v>0</v>
      </c>
      <c r="AW94">
        <v>0</v>
      </c>
    </row>
    <row r="95" spans="7:49">
      <c r="G95" t="s">
        <v>137</v>
      </c>
      <c r="H95" s="73">
        <v>0.48</v>
      </c>
      <c r="I95" s="46">
        <v>0</v>
      </c>
      <c r="J95" s="46">
        <v>1.29</v>
      </c>
      <c r="K95" s="46">
        <v>108.13000000000001</v>
      </c>
      <c r="L95" s="46">
        <v>5.77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0.48</v>
      </c>
      <c r="Z95">
        <v>9.61</v>
      </c>
      <c r="AA95">
        <v>0</v>
      </c>
      <c r="AB95">
        <v>5.77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18.260000000000002</v>
      </c>
      <c r="AI95">
        <v>6.73</v>
      </c>
      <c r="AJ95">
        <v>158.47999999999999</v>
      </c>
      <c r="AK95">
        <v>11.53</v>
      </c>
      <c r="AL95">
        <v>5.77</v>
      </c>
      <c r="AM95">
        <v>1.29</v>
      </c>
      <c r="AN95">
        <v>25.49</v>
      </c>
      <c r="AO95">
        <v>59.55</v>
      </c>
      <c r="AP95">
        <v>48.06</v>
      </c>
      <c r="AQ95">
        <v>8.17</v>
      </c>
      <c r="AR95">
        <v>50</v>
      </c>
      <c r="AS95">
        <v>0</v>
      </c>
      <c r="AT95">
        <v>0</v>
      </c>
      <c r="AU95">
        <v>0</v>
      </c>
      <c r="AV95">
        <v>0</v>
      </c>
      <c r="AW95">
        <v>0</v>
      </c>
    </row>
    <row r="96" spans="7:49">
      <c r="G96" t="s">
        <v>138</v>
      </c>
      <c r="H96" s="73">
        <v>0.48</v>
      </c>
      <c r="I96" s="46">
        <v>0</v>
      </c>
      <c r="J96" s="46">
        <v>1.29</v>
      </c>
      <c r="K96" s="46">
        <v>108.13000000000001</v>
      </c>
      <c r="L96" s="46">
        <v>5.77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0.48</v>
      </c>
      <c r="Z96">
        <v>9.61</v>
      </c>
      <c r="AA96">
        <v>0</v>
      </c>
      <c r="AB96">
        <v>5.77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18.260000000000002</v>
      </c>
      <c r="AI96">
        <v>6.73</v>
      </c>
      <c r="AJ96">
        <v>158.47999999999999</v>
      </c>
      <c r="AK96">
        <v>11.53</v>
      </c>
      <c r="AL96">
        <v>5.77</v>
      </c>
      <c r="AM96">
        <v>1.29</v>
      </c>
      <c r="AN96">
        <v>25.49</v>
      </c>
      <c r="AO96">
        <v>59.55</v>
      </c>
      <c r="AP96">
        <v>48.06</v>
      </c>
      <c r="AQ96">
        <v>8.17</v>
      </c>
      <c r="AR96">
        <v>50</v>
      </c>
      <c r="AS96">
        <v>0</v>
      </c>
      <c r="AT96">
        <v>0</v>
      </c>
      <c r="AU96">
        <v>0</v>
      </c>
      <c r="AV96">
        <v>0</v>
      </c>
      <c r="AW96">
        <v>0</v>
      </c>
    </row>
    <row r="97" spans="1:133">
      <c r="G97" t="s">
        <v>139</v>
      </c>
      <c r="H97" s="73">
        <v>0.48</v>
      </c>
      <c r="I97" s="46">
        <v>0</v>
      </c>
      <c r="J97" s="46">
        <v>1.29</v>
      </c>
      <c r="K97" s="46">
        <v>108.13000000000001</v>
      </c>
      <c r="L97" s="46">
        <v>5.77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0.48</v>
      </c>
      <c r="Z97">
        <v>9.61</v>
      </c>
      <c r="AA97">
        <v>0</v>
      </c>
      <c r="AB97">
        <v>5.77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18.260000000000002</v>
      </c>
      <c r="AI97">
        <v>6.73</v>
      </c>
      <c r="AJ97">
        <v>158.47999999999999</v>
      </c>
      <c r="AK97">
        <v>11.53</v>
      </c>
      <c r="AL97">
        <v>5.77</v>
      </c>
      <c r="AM97">
        <v>1.29</v>
      </c>
      <c r="AN97">
        <v>25.49</v>
      </c>
      <c r="AO97">
        <v>59.55</v>
      </c>
      <c r="AP97">
        <v>48.06</v>
      </c>
      <c r="AQ97">
        <v>8.17</v>
      </c>
      <c r="AR97">
        <v>50</v>
      </c>
      <c r="AS97">
        <v>0</v>
      </c>
      <c r="AT97">
        <v>0</v>
      </c>
      <c r="AU97">
        <v>0</v>
      </c>
      <c r="AV97">
        <v>0</v>
      </c>
      <c r="AW97">
        <v>0</v>
      </c>
    </row>
    <row r="98" spans="1:133">
      <c r="G98" t="s">
        <v>140</v>
      </c>
      <c r="H98" s="73">
        <v>0.48</v>
      </c>
      <c r="I98" s="46">
        <v>0</v>
      </c>
      <c r="J98" s="46">
        <v>1.29</v>
      </c>
      <c r="K98" s="46">
        <v>108.13000000000001</v>
      </c>
      <c r="L98" s="46">
        <v>5.77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0.48</v>
      </c>
      <c r="Z98">
        <v>9.61</v>
      </c>
      <c r="AA98">
        <v>0</v>
      </c>
      <c r="AB98">
        <v>5.77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18.260000000000002</v>
      </c>
      <c r="AI98">
        <v>6.73</v>
      </c>
      <c r="AJ98">
        <v>158.47999999999999</v>
      </c>
      <c r="AK98">
        <v>11.53</v>
      </c>
      <c r="AL98">
        <v>5.77</v>
      </c>
      <c r="AM98">
        <v>1.29</v>
      </c>
      <c r="AN98">
        <v>25.49</v>
      </c>
      <c r="AO98">
        <v>59.55</v>
      </c>
      <c r="AP98">
        <v>48.06</v>
      </c>
      <c r="AQ98">
        <v>8.17</v>
      </c>
      <c r="AR98">
        <v>50</v>
      </c>
      <c r="AS98">
        <v>0</v>
      </c>
      <c r="AT98">
        <v>0</v>
      </c>
      <c r="AU98">
        <v>0</v>
      </c>
      <c r="AV98">
        <v>0</v>
      </c>
      <c r="A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1.4182899999999992</v>
      </c>
      <c r="I99" s="69">
        <f t="shared" ref="I99:BU99" si="1">SUM(I3:I98)/4000</f>
        <v>0</v>
      </c>
      <c r="J99" s="69">
        <f t="shared" si="1"/>
        <v>3.1200000000000064E-2</v>
      </c>
      <c r="K99" s="69">
        <f t="shared" si="1"/>
        <v>2.7792299999999961</v>
      </c>
      <c r="L99" s="69">
        <f t="shared" si="1"/>
        <v>0.18355749999999993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2.4314999999999993E-2</v>
      </c>
      <c r="X99">
        <f t="shared" si="1"/>
        <v>0.95087999999999995</v>
      </c>
      <c r="Y99">
        <f t="shared" si="1"/>
        <v>1.3939999999999989E-2</v>
      </c>
      <c r="Z99">
        <f t="shared" si="1"/>
        <v>0.23064000000000026</v>
      </c>
      <c r="AA99">
        <f t="shared" si="1"/>
        <v>1.9200000000000009E-2</v>
      </c>
      <c r="AB99">
        <f t="shared" si="1"/>
        <v>0.13847999999999983</v>
      </c>
      <c r="AC99">
        <f t="shared" si="1"/>
        <v>1.5847999999999984</v>
      </c>
      <c r="AD99">
        <f t="shared" si="1"/>
        <v>0.1</v>
      </c>
      <c r="AE99">
        <f t="shared" si="1"/>
        <v>0.27500000000000002</v>
      </c>
      <c r="AF99">
        <f t="shared" si="1"/>
        <v>4.50775E-2</v>
      </c>
      <c r="AG99">
        <f t="shared" si="1"/>
        <v>0.69783999999999957</v>
      </c>
      <c r="AH99">
        <f t="shared" si="1"/>
        <v>0.43823999999999985</v>
      </c>
      <c r="AI99">
        <f t="shared" si="1"/>
        <v>0.16152000000000022</v>
      </c>
      <c r="AJ99">
        <f t="shared" si="1"/>
        <v>2.2356399999999952</v>
      </c>
      <c r="AK99">
        <f t="shared" si="1"/>
        <v>0.27671999999999952</v>
      </c>
      <c r="AL99">
        <f t="shared" si="1"/>
        <v>0.13847999999999983</v>
      </c>
      <c r="AM99">
        <f t="shared" si="1"/>
        <v>3.1200000000000064E-2</v>
      </c>
      <c r="AN99">
        <f t="shared" si="1"/>
        <v>0.20392000000000005</v>
      </c>
      <c r="AO99">
        <f t="shared" si="1"/>
        <v>0.47639999999999977</v>
      </c>
      <c r="AP99">
        <f t="shared" si="1"/>
        <v>1.15344</v>
      </c>
      <c r="AQ99">
        <f t="shared" si="1"/>
        <v>0.19607999999999973</v>
      </c>
      <c r="AR99">
        <f t="shared" si="1"/>
        <v>1.2</v>
      </c>
      <c r="AS99">
        <f t="shared" si="1"/>
        <v>0.70650999999999986</v>
      </c>
      <c r="AT99">
        <f t="shared" si="1"/>
        <v>1.25</v>
      </c>
      <c r="AU99">
        <f t="shared" si="1"/>
        <v>7.4977499999999989E-2</v>
      </c>
      <c r="AV99">
        <f t="shared" si="1"/>
        <v>6.5617500000000009E-2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540</v>
      </c>
      <c r="AC100" t="s">
        <v>541</v>
      </c>
      <c r="AD100" t="s">
        <v>543</v>
      </c>
      <c r="AE100" t="s">
        <v>544</v>
      </c>
      <c r="AF100" t="s">
        <v>546</v>
      </c>
      <c r="AG100" t="s">
        <v>548</v>
      </c>
      <c r="AH100" t="s">
        <v>550</v>
      </c>
      <c r="AI100" t="s">
        <v>552</v>
      </c>
      <c r="AJ100" t="s">
        <v>553</v>
      </c>
      <c r="AK100" t="s">
        <v>555</v>
      </c>
      <c r="AL100" t="s">
        <v>557</v>
      </c>
      <c r="AM100" t="s">
        <v>559</v>
      </c>
      <c r="AN100" t="s">
        <v>560</v>
      </c>
      <c r="AO100" t="s">
        <v>561</v>
      </c>
      <c r="AP100" t="s">
        <v>563</v>
      </c>
      <c r="AQ100" t="s">
        <v>564</v>
      </c>
      <c r="AR100" t="s">
        <v>566</v>
      </c>
      <c r="AS100" t="s">
        <v>568</v>
      </c>
      <c r="AT100" t="s">
        <v>570</v>
      </c>
      <c r="AU100" t="s">
        <v>572</v>
      </c>
      <c r="AV100" t="s">
        <v>573</v>
      </c>
      <c r="AW100" t="s">
        <v>575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45318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576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8.65</v>
      </c>
      <c r="M3" s="72">
        <v>0</v>
      </c>
      <c r="N3" s="71">
        <v>-193</v>
      </c>
      <c r="O3" s="53">
        <v>-75</v>
      </c>
      <c r="P3" s="53">
        <v>-50</v>
      </c>
      <c r="Q3" s="53">
        <v>-18</v>
      </c>
      <c r="R3" s="53">
        <v>0</v>
      </c>
      <c r="S3" s="72">
        <v>0</v>
      </c>
      <c r="T3" t="s">
        <v>576</v>
      </c>
      <c r="U3" s="73">
        <v>-337.5</v>
      </c>
      <c r="V3" s="74">
        <v>8.65</v>
      </c>
      <c r="W3">
        <v>-193</v>
      </c>
      <c r="X3">
        <v>-75</v>
      </c>
      <c r="Y3">
        <v>-1.5</v>
      </c>
      <c r="Z3">
        <v>8.65</v>
      </c>
      <c r="AA3">
        <v>-18</v>
      </c>
      <c r="AB3">
        <v>0</v>
      </c>
      <c r="AC3">
        <v>-50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7.69</v>
      </c>
      <c r="M4" s="74">
        <v>0</v>
      </c>
      <c r="N4" s="73">
        <v>-210</v>
      </c>
      <c r="O4" s="46">
        <v>-80</v>
      </c>
      <c r="P4" s="46">
        <v>-60</v>
      </c>
      <c r="Q4" s="46">
        <v>-21</v>
      </c>
      <c r="R4" s="46">
        <v>0</v>
      </c>
      <c r="S4" s="74">
        <v>0</v>
      </c>
      <c r="U4" s="73">
        <v>-372.5</v>
      </c>
      <c r="V4" s="74">
        <v>7.69</v>
      </c>
      <c r="W4">
        <v>-210</v>
      </c>
      <c r="X4">
        <v>-80</v>
      </c>
      <c r="Y4">
        <v>-1.5</v>
      </c>
      <c r="Z4">
        <v>7.69</v>
      </c>
      <c r="AA4">
        <v>-21</v>
      </c>
      <c r="AB4">
        <v>0</v>
      </c>
      <c r="AC4">
        <v>-60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7.69</v>
      </c>
      <c r="M5" s="74">
        <v>0</v>
      </c>
      <c r="N5" s="73">
        <v>-217</v>
      </c>
      <c r="O5" s="46">
        <v>-78</v>
      </c>
      <c r="P5" s="46">
        <v>-60</v>
      </c>
      <c r="Q5" s="46">
        <v>-22</v>
      </c>
      <c r="R5" s="46">
        <v>0</v>
      </c>
      <c r="S5" s="74">
        <v>0</v>
      </c>
      <c r="U5" s="73">
        <v>-378.5</v>
      </c>
      <c r="V5" s="74">
        <v>7.69</v>
      </c>
      <c r="W5">
        <v>-217</v>
      </c>
      <c r="X5">
        <v>-78</v>
      </c>
      <c r="Y5">
        <v>-1.5</v>
      </c>
      <c r="Z5">
        <v>7.69</v>
      </c>
      <c r="AA5">
        <v>-22</v>
      </c>
      <c r="AB5">
        <v>0</v>
      </c>
      <c r="AC5">
        <v>-60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7.69</v>
      </c>
      <c r="M6" s="74">
        <v>0</v>
      </c>
      <c r="N6" s="73">
        <v>-200</v>
      </c>
      <c r="O6" s="46">
        <v>-80</v>
      </c>
      <c r="P6" s="46">
        <v>-60</v>
      </c>
      <c r="Q6" s="46">
        <v>-25</v>
      </c>
      <c r="R6" s="46">
        <v>0</v>
      </c>
      <c r="S6" s="74">
        <v>0</v>
      </c>
      <c r="U6" s="73">
        <v>-366.5</v>
      </c>
      <c r="V6" s="74">
        <v>7.69</v>
      </c>
      <c r="W6">
        <v>-200</v>
      </c>
      <c r="X6">
        <v>-80</v>
      </c>
      <c r="Y6">
        <v>-1.5</v>
      </c>
      <c r="Z6">
        <v>7.69</v>
      </c>
      <c r="AA6">
        <v>-25</v>
      </c>
      <c r="AB6">
        <v>0</v>
      </c>
      <c r="AC6">
        <v>-60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7.69</v>
      </c>
      <c r="M7" s="74">
        <v>0</v>
      </c>
      <c r="N7" s="73">
        <v>-97</v>
      </c>
      <c r="O7" s="46">
        <v>-106</v>
      </c>
      <c r="P7" s="46">
        <v>-75</v>
      </c>
      <c r="Q7" s="46">
        <v>-26</v>
      </c>
      <c r="R7" s="46">
        <v>0</v>
      </c>
      <c r="S7" s="74">
        <v>0</v>
      </c>
      <c r="U7" s="73">
        <v>-305.5</v>
      </c>
      <c r="V7" s="74">
        <v>7.69</v>
      </c>
      <c r="W7">
        <v>-97</v>
      </c>
      <c r="X7">
        <v>-106</v>
      </c>
      <c r="Y7">
        <v>-1.5</v>
      </c>
      <c r="Z7">
        <v>7.69</v>
      </c>
      <c r="AA7">
        <v>-26</v>
      </c>
      <c r="AB7">
        <v>0</v>
      </c>
      <c r="AC7">
        <v>-75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7.59</v>
      </c>
      <c r="M8" s="74">
        <v>0</v>
      </c>
      <c r="N8" s="73">
        <v>-134</v>
      </c>
      <c r="O8" s="46">
        <v>-113</v>
      </c>
      <c r="P8" s="46">
        <v>-75</v>
      </c>
      <c r="Q8" s="46">
        <v>-22.6</v>
      </c>
      <c r="R8" s="46">
        <v>0</v>
      </c>
      <c r="S8" s="74">
        <v>0</v>
      </c>
      <c r="U8" s="73">
        <v>-346.1</v>
      </c>
      <c r="V8" s="74">
        <v>7.59</v>
      </c>
      <c r="W8">
        <v>-134</v>
      </c>
      <c r="X8">
        <v>-113</v>
      </c>
      <c r="Y8">
        <v>-1.5</v>
      </c>
      <c r="Z8">
        <v>7.59</v>
      </c>
      <c r="AA8">
        <v>-22.6</v>
      </c>
      <c r="AB8">
        <v>0</v>
      </c>
      <c r="AC8">
        <v>-75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6.73</v>
      </c>
      <c r="M9" s="74">
        <v>0</v>
      </c>
      <c r="N9" s="73">
        <v>-170</v>
      </c>
      <c r="O9" s="46">
        <v>-132</v>
      </c>
      <c r="P9" s="46">
        <v>-70</v>
      </c>
      <c r="Q9" s="46">
        <v>-28</v>
      </c>
      <c r="R9" s="46">
        <v>0</v>
      </c>
      <c r="S9" s="74">
        <v>0</v>
      </c>
      <c r="U9" s="73">
        <v>-401.5</v>
      </c>
      <c r="V9" s="74">
        <v>6.73</v>
      </c>
      <c r="W9">
        <v>-170</v>
      </c>
      <c r="X9">
        <v>-132</v>
      </c>
      <c r="Y9">
        <v>-1.5</v>
      </c>
      <c r="Z9">
        <v>6.73</v>
      </c>
      <c r="AA9">
        <v>-28</v>
      </c>
      <c r="AB9">
        <v>0</v>
      </c>
      <c r="AC9">
        <v>-70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6.73</v>
      </c>
      <c r="M10" s="74">
        <v>0</v>
      </c>
      <c r="N10" s="73">
        <v>-199</v>
      </c>
      <c r="O10" s="46">
        <v>-135</v>
      </c>
      <c r="P10" s="46">
        <v>-70</v>
      </c>
      <c r="Q10" s="46">
        <v>-30</v>
      </c>
      <c r="R10" s="46">
        <v>0</v>
      </c>
      <c r="S10" s="74">
        <v>0</v>
      </c>
      <c r="U10" s="73">
        <v>-435.5</v>
      </c>
      <c r="V10" s="74">
        <v>6.73</v>
      </c>
      <c r="W10">
        <v>-199</v>
      </c>
      <c r="X10">
        <v>-135</v>
      </c>
      <c r="Y10">
        <v>-1.5</v>
      </c>
      <c r="Z10">
        <v>6.73</v>
      </c>
      <c r="AA10">
        <v>-30</v>
      </c>
      <c r="AB10">
        <v>0</v>
      </c>
      <c r="AC10">
        <v>-70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6.73</v>
      </c>
      <c r="M11" s="74">
        <v>0</v>
      </c>
      <c r="N11" s="73">
        <v>-142</v>
      </c>
      <c r="O11" s="46">
        <v>-126</v>
      </c>
      <c r="P11" s="46">
        <v>-60</v>
      </c>
      <c r="Q11" s="46">
        <v>-30</v>
      </c>
      <c r="R11" s="46">
        <v>0</v>
      </c>
      <c r="S11" s="74">
        <v>0</v>
      </c>
      <c r="U11" s="73">
        <v>-359.5</v>
      </c>
      <c r="V11" s="74">
        <v>6.73</v>
      </c>
      <c r="W11">
        <v>-142</v>
      </c>
      <c r="X11">
        <v>-126</v>
      </c>
      <c r="Y11">
        <v>-1.5</v>
      </c>
      <c r="Z11">
        <v>6.73</v>
      </c>
      <c r="AA11">
        <v>-30</v>
      </c>
      <c r="AB11">
        <v>0</v>
      </c>
      <c r="AC11">
        <v>-60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6.73</v>
      </c>
      <c r="M12" s="74">
        <v>0</v>
      </c>
      <c r="N12" s="73">
        <v>-159</v>
      </c>
      <c r="O12" s="46">
        <v>-125</v>
      </c>
      <c r="P12" s="46">
        <v>-60</v>
      </c>
      <c r="Q12" s="46">
        <v>-30</v>
      </c>
      <c r="R12" s="46">
        <v>0</v>
      </c>
      <c r="S12" s="74">
        <v>0</v>
      </c>
      <c r="U12" s="73">
        <v>-375.5</v>
      </c>
      <c r="V12" s="74">
        <v>6.73</v>
      </c>
      <c r="W12">
        <v>-159</v>
      </c>
      <c r="X12">
        <v>-125</v>
      </c>
      <c r="Y12">
        <v>-1.5</v>
      </c>
      <c r="Z12">
        <v>6.73</v>
      </c>
      <c r="AA12">
        <v>-30</v>
      </c>
      <c r="AB12">
        <v>0</v>
      </c>
      <c r="AC12">
        <v>-60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6.73</v>
      </c>
      <c r="M13" s="74">
        <v>0</v>
      </c>
      <c r="N13" s="73">
        <v>-225</v>
      </c>
      <c r="O13" s="46">
        <v>-121</v>
      </c>
      <c r="P13" s="46">
        <v>-60</v>
      </c>
      <c r="Q13" s="46">
        <v>-31</v>
      </c>
      <c r="R13" s="46">
        <v>0</v>
      </c>
      <c r="S13" s="74">
        <v>0</v>
      </c>
      <c r="U13" s="73">
        <v>-438.5</v>
      </c>
      <c r="V13" s="74">
        <v>6.73</v>
      </c>
      <c r="W13">
        <v>-225</v>
      </c>
      <c r="X13">
        <v>-121</v>
      </c>
      <c r="Y13">
        <v>-1.5</v>
      </c>
      <c r="Z13">
        <v>6.73</v>
      </c>
      <c r="AA13">
        <v>-31</v>
      </c>
      <c r="AB13">
        <v>0</v>
      </c>
      <c r="AC13">
        <v>-60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6.73</v>
      </c>
      <c r="M14" s="74">
        <v>0</v>
      </c>
      <c r="N14" s="73">
        <v>-227</v>
      </c>
      <c r="O14" s="46">
        <v>-117</v>
      </c>
      <c r="P14" s="46">
        <v>-60</v>
      </c>
      <c r="Q14" s="46">
        <v>-33</v>
      </c>
      <c r="R14" s="46">
        <v>0</v>
      </c>
      <c r="S14" s="74">
        <v>0</v>
      </c>
      <c r="U14" s="73">
        <v>-438.5</v>
      </c>
      <c r="V14" s="74">
        <v>6.73</v>
      </c>
      <c r="W14">
        <v>-227</v>
      </c>
      <c r="X14">
        <v>-117</v>
      </c>
      <c r="Y14">
        <v>-1.5</v>
      </c>
      <c r="Z14">
        <v>6.73</v>
      </c>
      <c r="AA14">
        <v>-33</v>
      </c>
      <c r="AB14">
        <v>0</v>
      </c>
      <c r="AC14">
        <v>-60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6.73</v>
      </c>
      <c r="M15" s="74">
        <v>0</v>
      </c>
      <c r="N15" s="73">
        <v>-243</v>
      </c>
      <c r="O15" s="46">
        <v>-109</v>
      </c>
      <c r="P15" s="46">
        <v>-60</v>
      </c>
      <c r="Q15" s="46">
        <v>-32</v>
      </c>
      <c r="R15" s="46">
        <v>0</v>
      </c>
      <c r="S15" s="74">
        <v>0</v>
      </c>
      <c r="U15" s="73">
        <v>-445.5</v>
      </c>
      <c r="V15" s="74">
        <v>6.73</v>
      </c>
      <c r="W15">
        <v>-243</v>
      </c>
      <c r="X15">
        <v>-109</v>
      </c>
      <c r="Y15">
        <v>-1.5</v>
      </c>
      <c r="Z15">
        <v>6.73</v>
      </c>
      <c r="AA15">
        <v>-32</v>
      </c>
      <c r="AB15">
        <v>0</v>
      </c>
      <c r="AC15">
        <v>-60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6.73</v>
      </c>
      <c r="M16" s="74">
        <v>0</v>
      </c>
      <c r="N16" s="73">
        <v>-231</v>
      </c>
      <c r="O16" s="46">
        <v>-107</v>
      </c>
      <c r="P16" s="46">
        <v>-60</v>
      </c>
      <c r="Q16" s="46">
        <v>-10.14</v>
      </c>
      <c r="R16" s="46">
        <v>0</v>
      </c>
      <c r="S16" s="74">
        <v>0</v>
      </c>
      <c r="U16" s="73">
        <v>-409.64</v>
      </c>
      <c r="V16" s="74">
        <v>6.73</v>
      </c>
      <c r="W16">
        <v>-231</v>
      </c>
      <c r="X16">
        <v>-107</v>
      </c>
      <c r="Y16">
        <v>-1.5</v>
      </c>
      <c r="Z16">
        <v>6.73</v>
      </c>
      <c r="AA16">
        <v>-10.14</v>
      </c>
      <c r="AB16">
        <v>0</v>
      </c>
      <c r="AC16">
        <v>-60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6.73</v>
      </c>
      <c r="M17" s="74">
        <v>0</v>
      </c>
      <c r="N17" s="73">
        <v>-247</v>
      </c>
      <c r="O17" s="46">
        <v>-107</v>
      </c>
      <c r="P17" s="46">
        <v>-60</v>
      </c>
      <c r="Q17" s="46">
        <v>-24.57</v>
      </c>
      <c r="R17" s="46">
        <v>0</v>
      </c>
      <c r="S17" s="74">
        <v>0</v>
      </c>
      <c r="U17" s="73">
        <v>-440.57</v>
      </c>
      <c r="V17" s="74">
        <v>6.73</v>
      </c>
      <c r="W17">
        <v>-247</v>
      </c>
      <c r="X17">
        <v>-107</v>
      </c>
      <c r="Y17">
        <v>-2</v>
      </c>
      <c r="Z17">
        <v>6.73</v>
      </c>
      <c r="AA17">
        <v>-24.57</v>
      </c>
      <c r="AB17">
        <v>0</v>
      </c>
      <c r="AC17">
        <v>-60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6.73</v>
      </c>
      <c r="M18" s="74">
        <v>0</v>
      </c>
      <c r="N18" s="73">
        <v>-239</v>
      </c>
      <c r="O18" s="46">
        <v>-106</v>
      </c>
      <c r="P18" s="46">
        <v>-60</v>
      </c>
      <c r="Q18" s="46">
        <v>0</v>
      </c>
      <c r="R18" s="46">
        <v>0</v>
      </c>
      <c r="S18" s="74">
        <v>0</v>
      </c>
      <c r="U18" s="73">
        <v>-407</v>
      </c>
      <c r="V18" s="74">
        <v>6.73</v>
      </c>
      <c r="W18">
        <v>-239</v>
      </c>
      <c r="X18">
        <v>-106</v>
      </c>
      <c r="Y18">
        <v>-2</v>
      </c>
      <c r="Z18">
        <v>6.73</v>
      </c>
      <c r="AA18">
        <v>0</v>
      </c>
      <c r="AB18">
        <v>0</v>
      </c>
      <c r="AC18">
        <v>-60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5.77</v>
      </c>
      <c r="M19" s="74">
        <v>0</v>
      </c>
      <c r="N19" s="73">
        <v>-251</v>
      </c>
      <c r="O19" s="46">
        <v>-106</v>
      </c>
      <c r="P19" s="46">
        <v>-90</v>
      </c>
      <c r="Q19" s="46">
        <v>-4.96</v>
      </c>
      <c r="R19" s="46">
        <v>0</v>
      </c>
      <c r="S19" s="74">
        <v>0</v>
      </c>
      <c r="U19" s="73">
        <v>-453.96</v>
      </c>
      <c r="V19" s="74">
        <v>5.77</v>
      </c>
      <c r="W19">
        <v>-251</v>
      </c>
      <c r="X19">
        <v>-106</v>
      </c>
      <c r="Y19">
        <v>-2</v>
      </c>
      <c r="Z19">
        <v>5.77</v>
      </c>
      <c r="AA19">
        <v>-4.96</v>
      </c>
      <c r="AB19">
        <v>0</v>
      </c>
      <c r="AC19">
        <v>-90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5.77</v>
      </c>
      <c r="M20" s="74">
        <v>0</v>
      </c>
      <c r="N20" s="73">
        <v>-230</v>
      </c>
      <c r="O20" s="46">
        <v>-104</v>
      </c>
      <c r="P20" s="46">
        <v>-90</v>
      </c>
      <c r="Q20" s="46">
        <v>-31</v>
      </c>
      <c r="R20" s="46">
        <v>0</v>
      </c>
      <c r="S20" s="74">
        <v>0</v>
      </c>
      <c r="U20" s="73">
        <v>-457</v>
      </c>
      <c r="V20" s="74">
        <v>5.77</v>
      </c>
      <c r="W20">
        <v>-230</v>
      </c>
      <c r="X20">
        <v>-104</v>
      </c>
      <c r="Y20">
        <v>-2</v>
      </c>
      <c r="Z20">
        <v>5.77</v>
      </c>
      <c r="AA20">
        <v>-31</v>
      </c>
      <c r="AB20">
        <v>0</v>
      </c>
      <c r="AC20">
        <v>-90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6.73</v>
      </c>
      <c r="M21" s="74">
        <v>0</v>
      </c>
      <c r="N21" s="73">
        <v>-242</v>
      </c>
      <c r="O21" s="46">
        <v>-126</v>
      </c>
      <c r="P21" s="46">
        <v>-85</v>
      </c>
      <c r="Q21" s="46">
        <v>-30</v>
      </c>
      <c r="R21" s="46">
        <v>0</v>
      </c>
      <c r="S21" s="74">
        <v>0</v>
      </c>
      <c r="U21" s="73">
        <v>-485</v>
      </c>
      <c r="V21" s="74">
        <v>6.73</v>
      </c>
      <c r="W21">
        <v>-242</v>
      </c>
      <c r="X21">
        <v>-126</v>
      </c>
      <c r="Y21">
        <v>-2</v>
      </c>
      <c r="Z21">
        <v>6.73</v>
      </c>
      <c r="AA21">
        <v>-30</v>
      </c>
      <c r="AB21">
        <v>0</v>
      </c>
      <c r="AC21">
        <v>-85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6.73</v>
      </c>
      <c r="M22" s="74">
        <v>0</v>
      </c>
      <c r="N22" s="73">
        <v>-209</v>
      </c>
      <c r="O22" s="46">
        <v>-123</v>
      </c>
      <c r="P22" s="46">
        <v>-85</v>
      </c>
      <c r="Q22" s="46">
        <v>-29</v>
      </c>
      <c r="R22" s="46">
        <v>0</v>
      </c>
      <c r="S22" s="74">
        <v>0</v>
      </c>
      <c r="U22" s="73">
        <v>-448</v>
      </c>
      <c r="V22" s="74">
        <v>6.73</v>
      </c>
      <c r="W22">
        <v>-209</v>
      </c>
      <c r="X22">
        <v>-123</v>
      </c>
      <c r="Y22">
        <v>-2</v>
      </c>
      <c r="Z22">
        <v>6.73</v>
      </c>
      <c r="AA22">
        <v>-29</v>
      </c>
      <c r="AB22">
        <v>0</v>
      </c>
      <c r="AC22">
        <v>-85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7.69</v>
      </c>
      <c r="M23" s="74">
        <v>0</v>
      </c>
      <c r="N23" s="73">
        <v>-291</v>
      </c>
      <c r="O23" s="46">
        <v>-92</v>
      </c>
      <c r="P23" s="46">
        <v>-110</v>
      </c>
      <c r="Q23" s="46">
        <v>0</v>
      </c>
      <c r="R23" s="46">
        <v>0</v>
      </c>
      <c r="S23" s="74">
        <v>0</v>
      </c>
      <c r="U23" s="73">
        <v>-495</v>
      </c>
      <c r="V23" s="74">
        <v>7.69</v>
      </c>
      <c r="W23">
        <v>-291</v>
      </c>
      <c r="X23">
        <v>-92</v>
      </c>
      <c r="Y23">
        <v>-2</v>
      </c>
      <c r="Z23">
        <v>7.69</v>
      </c>
      <c r="AA23">
        <v>0</v>
      </c>
      <c r="AB23">
        <v>0</v>
      </c>
      <c r="AC23">
        <v>-110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9.61</v>
      </c>
      <c r="M24" s="74">
        <v>0</v>
      </c>
      <c r="N24" s="73">
        <v>-245</v>
      </c>
      <c r="O24" s="46">
        <v>-72</v>
      </c>
      <c r="P24" s="46">
        <v>-110</v>
      </c>
      <c r="Q24" s="46">
        <v>-27</v>
      </c>
      <c r="R24" s="46">
        <v>0</v>
      </c>
      <c r="S24" s="74">
        <v>0</v>
      </c>
      <c r="U24" s="73">
        <v>-456</v>
      </c>
      <c r="V24" s="74">
        <v>9.61</v>
      </c>
      <c r="W24">
        <v>-245</v>
      </c>
      <c r="X24">
        <v>-72</v>
      </c>
      <c r="Y24">
        <v>-2</v>
      </c>
      <c r="Z24">
        <v>9.61</v>
      </c>
      <c r="AA24">
        <v>-27</v>
      </c>
      <c r="AB24">
        <v>0</v>
      </c>
      <c r="AC24">
        <v>-110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11.53</v>
      </c>
      <c r="M25" s="74">
        <v>0.1</v>
      </c>
      <c r="N25" s="73">
        <v>-170</v>
      </c>
      <c r="O25" s="46">
        <v>-90</v>
      </c>
      <c r="P25" s="46">
        <v>-200</v>
      </c>
      <c r="Q25" s="46">
        <v>-25</v>
      </c>
      <c r="R25" s="46">
        <v>0</v>
      </c>
      <c r="S25" s="74">
        <v>0</v>
      </c>
      <c r="U25" s="73">
        <v>-487</v>
      </c>
      <c r="V25" s="74">
        <v>11.63</v>
      </c>
      <c r="W25">
        <v>-170</v>
      </c>
      <c r="X25">
        <v>-90</v>
      </c>
      <c r="Y25">
        <v>-2</v>
      </c>
      <c r="Z25">
        <v>11.53</v>
      </c>
      <c r="AA25">
        <v>-25</v>
      </c>
      <c r="AB25">
        <v>0.1</v>
      </c>
      <c r="AC25">
        <v>-200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14.42</v>
      </c>
      <c r="M26" s="74">
        <v>0</v>
      </c>
      <c r="N26" s="73">
        <v>-247</v>
      </c>
      <c r="O26" s="46">
        <v>-32</v>
      </c>
      <c r="P26" s="46">
        <v>-100</v>
      </c>
      <c r="Q26" s="46">
        <v>-23</v>
      </c>
      <c r="R26" s="46">
        <v>0</v>
      </c>
      <c r="S26" s="74">
        <v>0</v>
      </c>
      <c r="U26" s="73">
        <v>-404</v>
      </c>
      <c r="V26" s="74">
        <v>14.42</v>
      </c>
      <c r="W26">
        <v>-247</v>
      </c>
      <c r="X26">
        <v>-32</v>
      </c>
      <c r="Y26">
        <v>-2</v>
      </c>
      <c r="Z26">
        <v>14.42</v>
      </c>
      <c r="AA26">
        <v>-23</v>
      </c>
      <c r="AB26">
        <v>0</v>
      </c>
      <c r="AC26">
        <v>-100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16.34</v>
      </c>
      <c r="M27" s="74">
        <v>0</v>
      </c>
      <c r="N27" s="73">
        <v>-164</v>
      </c>
      <c r="O27" s="46">
        <v>0</v>
      </c>
      <c r="P27" s="46">
        <v>-20</v>
      </c>
      <c r="Q27" s="46">
        <v>-19</v>
      </c>
      <c r="R27" s="46">
        <v>0</v>
      </c>
      <c r="S27" s="74">
        <v>0</v>
      </c>
      <c r="U27" s="73">
        <v>-205</v>
      </c>
      <c r="V27" s="74">
        <v>16.34</v>
      </c>
      <c r="W27">
        <v>-164</v>
      </c>
      <c r="X27">
        <v>0</v>
      </c>
      <c r="Y27">
        <v>-2</v>
      </c>
      <c r="Z27">
        <v>16.34</v>
      </c>
      <c r="AA27">
        <v>-19</v>
      </c>
      <c r="AB27">
        <v>0</v>
      </c>
      <c r="AC27">
        <v>-20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0.1</v>
      </c>
      <c r="N28" s="73">
        <v>-177</v>
      </c>
      <c r="O28" s="46">
        <v>0</v>
      </c>
      <c r="P28" s="46">
        <v>-30</v>
      </c>
      <c r="Q28" s="46">
        <v>-15</v>
      </c>
      <c r="R28" s="46">
        <v>0</v>
      </c>
      <c r="S28" s="74">
        <v>0</v>
      </c>
      <c r="U28" s="73">
        <v>-224</v>
      </c>
      <c r="V28" s="74">
        <v>0.1</v>
      </c>
      <c r="W28">
        <v>-177</v>
      </c>
      <c r="X28">
        <v>0</v>
      </c>
      <c r="Y28">
        <v>-2</v>
      </c>
      <c r="Z28">
        <v>0</v>
      </c>
      <c r="AA28">
        <v>-15</v>
      </c>
      <c r="AB28">
        <v>0.1</v>
      </c>
      <c r="AC28">
        <v>-30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1.25</v>
      </c>
      <c r="N29" s="73">
        <v>-137</v>
      </c>
      <c r="O29" s="46">
        <v>0</v>
      </c>
      <c r="P29" s="46">
        <v>-30</v>
      </c>
      <c r="Q29" s="46">
        <v>-10</v>
      </c>
      <c r="R29" s="46">
        <v>0</v>
      </c>
      <c r="S29" s="74">
        <v>0</v>
      </c>
      <c r="U29" s="73">
        <v>-179</v>
      </c>
      <c r="V29" s="74">
        <v>1.25</v>
      </c>
      <c r="W29">
        <v>-137</v>
      </c>
      <c r="X29">
        <v>0</v>
      </c>
      <c r="Y29">
        <v>-2</v>
      </c>
      <c r="Z29">
        <v>0</v>
      </c>
      <c r="AA29">
        <v>-10</v>
      </c>
      <c r="AB29">
        <v>1.25</v>
      </c>
      <c r="AC29">
        <v>-30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3.85</v>
      </c>
      <c r="M30" s="74">
        <v>1.1499999999999999</v>
      </c>
      <c r="N30" s="73">
        <v>-184</v>
      </c>
      <c r="O30" s="46">
        <v>0</v>
      </c>
      <c r="P30" s="46">
        <v>-30</v>
      </c>
      <c r="Q30" s="46">
        <v>0</v>
      </c>
      <c r="R30" s="46">
        <v>0</v>
      </c>
      <c r="S30" s="74">
        <v>0</v>
      </c>
      <c r="U30" s="73">
        <v>-216</v>
      </c>
      <c r="V30" s="74">
        <v>5</v>
      </c>
      <c r="W30">
        <v>-184</v>
      </c>
      <c r="X30">
        <v>0</v>
      </c>
      <c r="Y30">
        <v>-2</v>
      </c>
      <c r="Z30">
        <v>3.85</v>
      </c>
      <c r="AA30">
        <v>0</v>
      </c>
      <c r="AB30">
        <v>1.1499999999999999</v>
      </c>
      <c r="AC30">
        <v>-30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10.58</v>
      </c>
      <c r="M31" s="74">
        <v>1.1499999999999999</v>
      </c>
      <c r="N31" s="73">
        <v>-106</v>
      </c>
      <c r="O31" s="46">
        <v>0</v>
      </c>
      <c r="P31" s="46">
        <v>-50</v>
      </c>
      <c r="Q31" s="46">
        <v>0</v>
      </c>
      <c r="R31" s="46">
        <v>0</v>
      </c>
      <c r="S31" s="74">
        <v>0</v>
      </c>
      <c r="U31" s="73">
        <v>-158</v>
      </c>
      <c r="V31" s="74">
        <v>11.73</v>
      </c>
      <c r="W31">
        <v>-106</v>
      </c>
      <c r="X31">
        <v>0</v>
      </c>
      <c r="Y31">
        <v>-2</v>
      </c>
      <c r="Z31">
        <v>10.58</v>
      </c>
      <c r="AA31">
        <v>0</v>
      </c>
      <c r="AB31">
        <v>1.1499999999999999</v>
      </c>
      <c r="AC31">
        <v>-50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9.36</v>
      </c>
      <c r="M32" s="74">
        <v>1.94</v>
      </c>
      <c r="N32" s="73">
        <v>-62</v>
      </c>
      <c r="O32" s="46">
        <v>0</v>
      </c>
      <c r="P32" s="46">
        <v>-50</v>
      </c>
      <c r="Q32" s="46">
        <v>0</v>
      </c>
      <c r="R32" s="46">
        <v>0</v>
      </c>
      <c r="S32" s="74">
        <v>0</v>
      </c>
      <c r="U32" s="73">
        <v>-114</v>
      </c>
      <c r="V32" s="74">
        <v>11.3</v>
      </c>
      <c r="W32">
        <v>-62</v>
      </c>
      <c r="X32">
        <v>0</v>
      </c>
      <c r="Y32">
        <v>-2</v>
      </c>
      <c r="Z32">
        <v>9.36</v>
      </c>
      <c r="AA32">
        <v>0</v>
      </c>
      <c r="AB32">
        <v>1.94</v>
      </c>
      <c r="AC32">
        <v>-50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5.82</v>
      </c>
      <c r="M33" s="74">
        <v>0.62</v>
      </c>
      <c r="N33" s="73">
        <v>-177</v>
      </c>
      <c r="O33" s="46">
        <v>-59</v>
      </c>
      <c r="P33" s="46">
        <v>-60</v>
      </c>
      <c r="Q33" s="46">
        <v>0</v>
      </c>
      <c r="R33" s="46">
        <v>0</v>
      </c>
      <c r="S33" s="74">
        <v>0</v>
      </c>
      <c r="U33" s="73">
        <v>-298</v>
      </c>
      <c r="V33" s="74">
        <v>6.44</v>
      </c>
      <c r="W33">
        <v>-177</v>
      </c>
      <c r="X33">
        <v>-59</v>
      </c>
      <c r="Y33">
        <v>-2</v>
      </c>
      <c r="Z33">
        <v>5.82</v>
      </c>
      <c r="AA33">
        <v>0</v>
      </c>
      <c r="AB33">
        <v>0.62</v>
      </c>
      <c r="AC33">
        <v>-60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5.29</v>
      </c>
      <c r="M34" s="74">
        <v>0.89</v>
      </c>
      <c r="N34" s="73">
        <v>-82</v>
      </c>
      <c r="O34" s="46">
        <v>-15</v>
      </c>
      <c r="P34" s="46">
        <v>-65</v>
      </c>
      <c r="Q34" s="46">
        <v>0</v>
      </c>
      <c r="R34" s="46">
        <v>0</v>
      </c>
      <c r="S34" s="74">
        <v>0</v>
      </c>
      <c r="U34" s="73">
        <v>-164</v>
      </c>
      <c r="V34" s="74">
        <v>6.18</v>
      </c>
      <c r="W34">
        <v>-82</v>
      </c>
      <c r="X34">
        <v>-15</v>
      </c>
      <c r="Y34">
        <v>-2</v>
      </c>
      <c r="Z34">
        <v>5.29</v>
      </c>
      <c r="AA34">
        <v>0</v>
      </c>
      <c r="AB34">
        <v>0.89</v>
      </c>
      <c r="AC34">
        <v>-65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3.46</v>
      </c>
      <c r="M35" s="74">
        <v>0.63</v>
      </c>
      <c r="N35" s="73">
        <v>-35</v>
      </c>
      <c r="O35" s="46">
        <v>-64</v>
      </c>
      <c r="P35" s="46">
        <v>-130</v>
      </c>
      <c r="Q35" s="46">
        <v>0</v>
      </c>
      <c r="R35" s="46">
        <v>0</v>
      </c>
      <c r="S35" s="74">
        <v>0</v>
      </c>
      <c r="U35" s="73">
        <v>-229</v>
      </c>
      <c r="V35" s="74">
        <v>4.09</v>
      </c>
      <c r="W35">
        <v>-35</v>
      </c>
      <c r="X35">
        <v>-64</v>
      </c>
      <c r="Y35">
        <v>0</v>
      </c>
      <c r="Z35">
        <v>3.46</v>
      </c>
      <c r="AA35">
        <v>0</v>
      </c>
      <c r="AB35">
        <v>0.63</v>
      </c>
      <c r="AC35">
        <v>-130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3.46</v>
      </c>
      <c r="M36" s="74">
        <v>0.25</v>
      </c>
      <c r="N36" s="73">
        <v>-30</v>
      </c>
      <c r="O36" s="46">
        <v>-18</v>
      </c>
      <c r="P36" s="46">
        <v>-135</v>
      </c>
      <c r="Q36" s="46">
        <v>0</v>
      </c>
      <c r="R36" s="46">
        <v>0</v>
      </c>
      <c r="S36" s="74">
        <v>0</v>
      </c>
      <c r="U36" s="73">
        <v>-183</v>
      </c>
      <c r="V36" s="74">
        <v>3.71</v>
      </c>
      <c r="W36">
        <v>-30</v>
      </c>
      <c r="X36">
        <v>-18</v>
      </c>
      <c r="Y36">
        <v>0</v>
      </c>
      <c r="Z36">
        <v>3.46</v>
      </c>
      <c r="AA36">
        <v>0</v>
      </c>
      <c r="AB36">
        <v>0.25</v>
      </c>
      <c r="AC36">
        <v>-135</v>
      </c>
    </row>
    <row r="37" spans="7:29">
      <c r="G37" t="s">
        <v>79</v>
      </c>
      <c r="H37" s="73">
        <v>11.03</v>
      </c>
      <c r="I37" s="46">
        <v>0</v>
      </c>
      <c r="J37" s="46">
        <v>0</v>
      </c>
      <c r="K37" s="46">
        <v>0</v>
      </c>
      <c r="L37" s="46">
        <v>2.5299999999999998</v>
      </c>
      <c r="M37" s="74">
        <v>0.12</v>
      </c>
      <c r="N37" s="73">
        <v>0</v>
      </c>
      <c r="O37" s="46">
        <v>-18</v>
      </c>
      <c r="P37" s="46">
        <v>-200</v>
      </c>
      <c r="Q37" s="46">
        <v>0</v>
      </c>
      <c r="R37" s="46">
        <v>0</v>
      </c>
      <c r="S37" s="74">
        <v>0</v>
      </c>
      <c r="U37" s="73">
        <v>-218</v>
      </c>
      <c r="V37" s="74">
        <v>13.68</v>
      </c>
      <c r="W37">
        <v>11.03</v>
      </c>
      <c r="X37">
        <v>-18</v>
      </c>
      <c r="Y37">
        <v>0</v>
      </c>
      <c r="Z37">
        <v>2.5299999999999998</v>
      </c>
      <c r="AA37">
        <v>0</v>
      </c>
      <c r="AB37">
        <v>0.12</v>
      </c>
      <c r="AC37">
        <v>-200</v>
      </c>
    </row>
    <row r="38" spans="7:29">
      <c r="G38" t="s">
        <v>80</v>
      </c>
      <c r="H38" s="73">
        <v>13.58</v>
      </c>
      <c r="I38" s="46">
        <v>0</v>
      </c>
      <c r="J38" s="46">
        <v>0</v>
      </c>
      <c r="K38" s="46">
        <v>0</v>
      </c>
      <c r="L38" s="46">
        <v>3.13</v>
      </c>
      <c r="M38" s="74">
        <v>0.64</v>
      </c>
      <c r="N38" s="73">
        <v>0</v>
      </c>
      <c r="O38" s="46">
        <v>-6</v>
      </c>
      <c r="P38" s="46">
        <v>-200</v>
      </c>
      <c r="Q38" s="46">
        <v>0</v>
      </c>
      <c r="R38" s="46">
        <v>0</v>
      </c>
      <c r="S38" s="74">
        <v>0</v>
      </c>
      <c r="U38" s="73">
        <v>-206</v>
      </c>
      <c r="V38" s="74">
        <v>17.350000000000001</v>
      </c>
      <c r="W38">
        <v>13.58</v>
      </c>
      <c r="X38">
        <v>-6</v>
      </c>
      <c r="Y38">
        <v>0</v>
      </c>
      <c r="Z38">
        <v>3.13</v>
      </c>
      <c r="AA38">
        <v>0</v>
      </c>
      <c r="AB38">
        <v>0.64</v>
      </c>
      <c r="AC38">
        <v>-200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3.05</v>
      </c>
      <c r="M39" s="74">
        <v>0.54</v>
      </c>
      <c r="N39" s="73">
        <v>0</v>
      </c>
      <c r="O39" s="46">
        <v>0</v>
      </c>
      <c r="P39" s="46">
        <v>-150</v>
      </c>
      <c r="Q39" s="46">
        <v>0</v>
      </c>
      <c r="R39" s="46">
        <v>0</v>
      </c>
      <c r="S39" s="74">
        <v>0</v>
      </c>
      <c r="U39" s="73">
        <v>-150</v>
      </c>
      <c r="V39" s="74">
        <v>3.59</v>
      </c>
      <c r="W39">
        <v>0</v>
      </c>
      <c r="X39">
        <v>0</v>
      </c>
      <c r="Y39">
        <v>0</v>
      </c>
      <c r="Z39">
        <v>3.05</v>
      </c>
      <c r="AA39">
        <v>0</v>
      </c>
      <c r="AB39">
        <v>0.54</v>
      </c>
      <c r="AC39">
        <v>-150</v>
      </c>
    </row>
    <row r="40" spans="7:29">
      <c r="G40" t="s">
        <v>82</v>
      </c>
      <c r="H40" s="73">
        <v>0</v>
      </c>
      <c r="I40" s="46">
        <v>4.33</v>
      </c>
      <c r="J40" s="46">
        <v>0</v>
      </c>
      <c r="K40" s="46">
        <v>0</v>
      </c>
      <c r="L40" s="46">
        <v>3.68</v>
      </c>
      <c r="M40" s="74">
        <v>0.65</v>
      </c>
      <c r="N40" s="73">
        <v>0</v>
      </c>
      <c r="O40" s="46">
        <v>0</v>
      </c>
      <c r="P40" s="46">
        <v>-140</v>
      </c>
      <c r="Q40" s="46">
        <v>0</v>
      </c>
      <c r="R40" s="46">
        <v>0</v>
      </c>
      <c r="S40" s="74">
        <v>0</v>
      </c>
      <c r="U40" s="73">
        <v>-140</v>
      </c>
      <c r="V40" s="74">
        <v>8.66</v>
      </c>
      <c r="W40">
        <v>0</v>
      </c>
      <c r="X40">
        <v>4.33</v>
      </c>
      <c r="Y40">
        <v>0</v>
      </c>
      <c r="Z40">
        <v>3.68</v>
      </c>
      <c r="AA40">
        <v>0</v>
      </c>
      <c r="AB40">
        <v>0.65</v>
      </c>
      <c r="AC40">
        <v>-140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4.4000000000000004</v>
      </c>
      <c r="M41" s="74">
        <v>0.57999999999999996</v>
      </c>
      <c r="N41" s="73">
        <v>-41</v>
      </c>
      <c r="O41" s="46">
        <v>0</v>
      </c>
      <c r="P41" s="46">
        <v>-170</v>
      </c>
      <c r="Q41" s="46">
        <v>0</v>
      </c>
      <c r="R41" s="46">
        <v>0</v>
      </c>
      <c r="S41" s="74">
        <v>0</v>
      </c>
      <c r="U41" s="73">
        <v>-211</v>
      </c>
      <c r="V41" s="74">
        <v>4.9800000000000004</v>
      </c>
      <c r="W41">
        <v>-41</v>
      </c>
      <c r="X41">
        <v>0</v>
      </c>
      <c r="Y41">
        <v>0</v>
      </c>
      <c r="Z41">
        <v>4.4000000000000004</v>
      </c>
      <c r="AA41">
        <v>0</v>
      </c>
      <c r="AB41">
        <v>0.57999999999999996</v>
      </c>
      <c r="AC41">
        <v>-170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4.4800000000000004</v>
      </c>
      <c r="M42" s="74">
        <v>0.26</v>
      </c>
      <c r="N42" s="73">
        <v>-19</v>
      </c>
      <c r="O42" s="46">
        <v>-16</v>
      </c>
      <c r="P42" s="46">
        <v>-170</v>
      </c>
      <c r="Q42" s="46">
        <v>0</v>
      </c>
      <c r="R42" s="46">
        <v>0</v>
      </c>
      <c r="S42" s="74">
        <v>0</v>
      </c>
      <c r="U42" s="73">
        <v>-205</v>
      </c>
      <c r="V42" s="74">
        <v>4.74</v>
      </c>
      <c r="W42">
        <v>-19</v>
      </c>
      <c r="X42">
        <v>-16</v>
      </c>
      <c r="Y42">
        <v>0</v>
      </c>
      <c r="Z42">
        <v>4.4800000000000004</v>
      </c>
      <c r="AA42">
        <v>0</v>
      </c>
      <c r="AB42">
        <v>0.26</v>
      </c>
      <c r="AC42">
        <v>-170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3.99</v>
      </c>
      <c r="M43" s="74">
        <v>1.02</v>
      </c>
      <c r="N43" s="73">
        <v>-149</v>
      </c>
      <c r="O43" s="46">
        <v>-33</v>
      </c>
      <c r="P43" s="46">
        <v>-140</v>
      </c>
      <c r="Q43" s="46">
        <v>0</v>
      </c>
      <c r="R43" s="46">
        <v>0</v>
      </c>
      <c r="S43" s="74">
        <v>0</v>
      </c>
      <c r="U43" s="73">
        <v>-323.5</v>
      </c>
      <c r="V43" s="74">
        <v>5.01</v>
      </c>
      <c r="W43">
        <v>-149</v>
      </c>
      <c r="X43">
        <v>-33</v>
      </c>
      <c r="Y43">
        <v>-1.5</v>
      </c>
      <c r="Z43">
        <v>3.99</v>
      </c>
      <c r="AA43">
        <v>0</v>
      </c>
      <c r="AB43">
        <v>1.02</v>
      </c>
      <c r="AC43">
        <v>-140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4.2</v>
      </c>
      <c r="M44" s="74">
        <v>1.58</v>
      </c>
      <c r="N44" s="73">
        <v>-141</v>
      </c>
      <c r="O44" s="46">
        <v>-38</v>
      </c>
      <c r="P44" s="46">
        <v>-150</v>
      </c>
      <c r="Q44" s="46">
        <v>0</v>
      </c>
      <c r="R44" s="46">
        <v>0</v>
      </c>
      <c r="S44" s="74">
        <v>0</v>
      </c>
      <c r="U44" s="73">
        <v>-330.5</v>
      </c>
      <c r="V44" s="74">
        <v>5.78</v>
      </c>
      <c r="W44">
        <v>-141</v>
      </c>
      <c r="X44">
        <v>-38</v>
      </c>
      <c r="Y44">
        <v>-1.5</v>
      </c>
      <c r="Z44">
        <v>4.2</v>
      </c>
      <c r="AA44">
        <v>0</v>
      </c>
      <c r="AB44">
        <v>1.58</v>
      </c>
      <c r="AC44">
        <v>-150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5.54</v>
      </c>
      <c r="M45" s="74">
        <v>2.29</v>
      </c>
      <c r="N45" s="73">
        <v>-39</v>
      </c>
      <c r="O45" s="46">
        <v>-27</v>
      </c>
      <c r="P45" s="46">
        <v>-100</v>
      </c>
      <c r="Q45" s="46">
        <v>0</v>
      </c>
      <c r="R45" s="46">
        <v>0</v>
      </c>
      <c r="S45" s="74">
        <v>0</v>
      </c>
      <c r="U45" s="73">
        <v>-167.5</v>
      </c>
      <c r="V45" s="74">
        <v>7.83</v>
      </c>
      <c r="W45">
        <v>-39</v>
      </c>
      <c r="X45">
        <v>-27</v>
      </c>
      <c r="Y45">
        <v>-1.5</v>
      </c>
      <c r="Z45">
        <v>5.54</v>
      </c>
      <c r="AA45">
        <v>0</v>
      </c>
      <c r="AB45">
        <v>2.29</v>
      </c>
      <c r="AC45">
        <v>-100</v>
      </c>
    </row>
    <row r="46" spans="7:29">
      <c r="G46" t="s">
        <v>88</v>
      </c>
      <c r="H46" s="73">
        <v>9.34</v>
      </c>
      <c r="I46" s="46">
        <v>0</v>
      </c>
      <c r="J46" s="46">
        <v>0</v>
      </c>
      <c r="K46" s="46">
        <v>0</v>
      </c>
      <c r="L46" s="46">
        <v>3.11</v>
      </c>
      <c r="M46" s="74">
        <v>2.34</v>
      </c>
      <c r="N46" s="73">
        <v>0</v>
      </c>
      <c r="O46" s="46">
        <v>-26</v>
      </c>
      <c r="P46" s="46">
        <v>-90</v>
      </c>
      <c r="Q46" s="46">
        <v>0</v>
      </c>
      <c r="R46" s="46">
        <v>0</v>
      </c>
      <c r="S46" s="74">
        <v>0</v>
      </c>
      <c r="U46" s="73">
        <v>-117.5</v>
      </c>
      <c r="V46" s="74">
        <v>14.79</v>
      </c>
      <c r="W46">
        <v>9.34</v>
      </c>
      <c r="X46">
        <v>-26</v>
      </c>
      <c r="Y46">
        <v>-1.5</v>
      </c>
      <c r="Z46">
        <v>3.11</v>
      </c>
      <c r="AA46">
        <v>0</v>
      </c>
      <c r="AB46">
        <v>2.34</v>
      </c>
      <c r="AC46">
        <v>-90</v>
      </c>
    </row>
    <row r="47" spans="7:29">
      <c r="G47" t="s">
        <v>89</v>
      </c>
      <c r="H47" s="73">
        <v>23.07</v>
      </c>
      <c r="I47" s="46">
        <v>0</v>
      </c>
      <c r="J47" s="46">
        <v>0</v>
      </c>
      <c r="K47" s="46">
        <v>0</v>
      </c>
      <c r="L47" s="46">
        <v>0</v>
      </c>
      <c r="M47" s="74">
        <v>2.31</v>
      </c>
      <c r="N47" s="73">
        <v>0</v>
      </c>
      <c r="O47" s="46">
        <v>-48</v>
      </c>
      <c r="P47" s="46">
        <v>-45</v>
      </c>
      <c r="Q47" s="46">
        <v>0</v>
      </c>
      <c r="R47" s="46">
        <v>0</v>
      </c>
      <c r="S47" s="74">
        <v>0</v>
      </c>
      <c r="U47" s="73">
        <v>-94.5</v>
      </c>
      <c r="V47" s="74">
        <v>25.38</v>
      </c>
      <c r="W47">
        <v>23.07</v>
      </c>
      <c r="X47">
        <v>-48</v>
      </c>
      <c r="Y47">
        <v>-1.5</v>
      </c>
      <c r="Z47">
        <v>0</v>
      </c>
      <c r="AA47">
        <v>0</v>
      </c>
      <c r="AB47">
        <v>2.31</v>
      </c>
      <c r="AC47">
        <v>-45</v>
      </c>
    </row>
    <row r="48" spans="7:29">
      <c r="G48" t="s">
        <v>90</v>
      </c>
      <c r="H48" s="73">
        <v>23.07</v>
      </c>
      <c r="I48" s="46">
        <v>0</v>
      </c>
      <c r="J48" s="46">
        <v>0</v>
      </c>
      <c r="K48" s="46">
        <v>0</v>
      </c>
      <c r="L48" s="46">
        <v>0</v>
      </c>
      <c r="M48" s="74">
        <v>3.17</v>
      </c>
      <c r="N48" s="73">
        <v>0</v>
      </c>
      <c r="O48" s="46">
        <v>-55</v>
      </c>
      <c r="P48" s="46">
        <v>-50</v>
      </c>
      <c r="Q48" s="46">
        <v>0</v>
      </c>
      <c r="R48" s="46">
        <v>0</v>
      </c>
      <c r="S48" s="74">
        <v>0</v>
      </c>
      <c r="U48" s="73">
        <v>-106.5</v>
      </c>
      <c r="V48" s="74">
        <v>26.24</v>
      </c>
      <c r="W48">
        <v>23.07</v>
      </c>
      <c r="X48">
        <v>-55</v>
      </c>
      <c r="Y48">
        <v>-1.5</v>
      </c>
      <c r="Z48">
        <v>0</v>
      </c>
      <c r="AA48">
        <v>0</v>
      </c>
      <c r="AB48">
        <v>3.17</v>
      </c>
      <c r="AC48">
        <v>-50</v>
      </c>
    </row>
    <row r="49" spans="7:29">
      <c r="G49" t="s">
        <v>91</v>
      </c>
      <c r="H49" s="73">
        <v>107.66</v>
      </c>
      <c r="I49" s="46">
        <v>0</v>
      </c>
      <c r="J49" s="46">
        <v>0</v>
      </c>
      <c r="K49" s="46">
        <v>0</v>
      </c>
      <c r="L49" s="46">
        <v>0</v>
      </c>
      <c r="M49" s="74">
        <v>2.21</v>
      </c>
      <c r="N49" s="73">
        <v>0</v>
      </c>
      <c r="O49" s="46">
        <v>-119</v>
      </c>
      <c r="P49" s="46">
        <v>-105</v>
      </c>
      <c r="Q49" s="46">
        <v>0</v>
      </c>
      <c r="R49" s="46">
        <v>0</v>
      </c>
      <c r="S49" s="74">
        <v>0</v>
      </c>
      <c r="U49" s="73">
        <v>-225.5</v>
      </c>
      <c r="V49" s="74">
        <v>109.87</v>
      </c>
      <c r="W49">
        <v>107.66</v>
      </c>
      <c r="X49">
        <v>-119</v>
      </c>
      <c r="Y49">
        <v>-1.5</v>
      </c>
      <c r="Z49">
        <v>0</v>
      </c>
      <c r="AA49">
        <v>0</v>
      </c>
      <c r="AB49">
        <v>2.21</v>
      </c>
      <c r="AC49">
        <v>-105</v>
      </c>
    </row>
    <row r="50" spans="7:29">
      <c r="G50" t="s">
        <v>92</v>
      </c>
      <c r="H50" s="73">
        <v>104.77</v>
      </c>
      <c r="I50" s="46">
        <v>0</v>
      </c>
      <c r="J50" s="46">
        <v>0</v>
      </c>
      <c r="K50" s="46">
        <v>0</v>
      </c>
      <c r="L50" s="46">
        <v>0</v>
      </c>
      <c r="M50" s="74">
        <v>2.31</v>
      </c>
      <c r="N50" s="73">
        <v>0</v>
      </c>
      <c r="O50" s="46">
        <v>-110</v>
      </c>
      <c r="P50" s="46">
        <v>-90</v>
      </c>
      <c r="Q50" s="46">
        <v>0</v>
      </c>
      <c r="R50" s="46">
        <v>0</v>
      </c>
      <c r="S50" s="74">
        <v>0</v>
      </c>
      <c r="U50" s="73">
        <v>-201.5</v>
      </c>
      <c r="V50" s="74">
        <v>107.08</v>
      </c>
      <c r="W50">
        <v>104.77</v>
      </c>
      <c r="X50">
        <v>-110</v>
      </c>
      <c r="Y50">
        <v>-1.5</v>
      </c>
      <c r="Z50">
        <v>0</v>
      </c>
      <c r="AA50">
        <v>0</v>
      </c>
      <c r="AB50">
        <v>2.31</v>
      </c>
      <c r="AC50">
        <v>-90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2.11</v>
      </c>
      <c r="N51" s="73">
        <v>-26</v>
      </c>
      <c r="O51" s="46">
        <v>-35</v>
      </c>
      <c r="P51" s="46">
        <v>-80</v>
      </c>
      <c r="Q51" s="46">
        <v>0</v>
      </c>
      <c r="R51" s="46">
        <v>-5</v>
      </c>
      <c r="S51" s="74">
        <v>0</v>
      </c>
      <c r="U51" s="73">
        <v>-147.5</v>
      </c>
      <c r="V51" s="74">
        <v>2.11</v>
      </c>
      <c r="W51">
        <v>-26</v>
      </c>
      <c r="X51">
        <v>-35</v>
      </c>
      <c r="Y51">
        <v>-1.5</v>
      </c>
      <c r="Z51">
        <v>-5</v>
      </c>
      <c r="AA51">
        <v>0</v>
      </c>
      <c r="AB51">
        <v>2.11</v>
      </c>
      <c r="AC51">
        <v>-80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2.11</v>
      </c>
      <c r="N52" s="73">
        <v>-27</v>
      </c>
      <c r="O52" s="46">
        <v>-20</v>
      </c>
      <c r="P52" s="46">
        <v>-92</v>
      </c>
      <c r="Q52" s="46">
        <v>0</v>
      </c>
      <c r="R52" s="46">
        <v>-5</v>
      </c>
      <c r="S52" s="74">
        <v>0</v>
      </c>
      <c r="U52" s="73">
        <v>-145.5</v>
      </c>
      <c r="V52" s="74">
        <v>2.11</v>
      </c>
      <c r="W52">
        <v>-27</v>
      </c>
      <c r="X52">
        <v>-20</v>
      </c>
      <c r="Y52">
        <v>-1.5</v>
      </c>
      <c r="Z52">
        <v>-5</v>
      </c>
      <c r="AA52">
        <v>0</v>
      </c>
      <c r="AB52">
        <v>2.11</v>
      </c>
      <c r="AC52">
        <v>-92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9.61</v>
      </c>
      <c r="M53" s="74">
        <v>2.21</v>
      </c>
      <c r="N53" s="73">
        <v>0</v>
      </c>
      <c r="O53" s="46">
        <v>-5</v>
      </c>
      <c r="P53" s="46">
        <v>-100</v>
      </c>
      <c r="Q53" s="46">
        <v>0</v>
      </c>
      <c r="R53" s="46">
        <v>0</v>
      </c>
      <c r="S53" s="74">
        <v>0</v>
      </c>
      <c r="U53" s="73">
        <v>-106.5</v>
      </c>
      <c r="V53" s="74">
        <v>11.82</v>
      </c>
      <c r="W53">
        <v>0</v>
      </c>
      <c r="X53">
        <v>-5</v>
      </c>
      <c r="Y53">
        <v>-1.5</v>
      </c>
      <c r="Z53">
        <v>9.61</v>
      </c>
      <c r="AA53">
        <v>0</v>
      </c>
      <c r="AB53">
        <v>2.21</v>
      </c>
      <c r="AC53">
        <v>-100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8.66</v>
      </c>
      <c r="M54" s="74">
        <v>2.11</v>
      </c>
      <c r="N54" s="73">
        <v>0</v>
      </c>
      <c r="O54" s="46">
        <v>0</v>
      </c>
      <c r="P54" s="46">
        <v>-96</v>
      </c>
      <c r="Q54" s="46">
        <v>0</v>
      </c>
      <c r="R54" s="46">
        <v>0</v>
      </c>
      <c r="S54" s="74">
        <v>0</v>
      </c>
      <c r="U54" s="73">
        <v>-97.5</v>
      </c>
      <c r="V54" s="74">
        <v>10.77</v>
      </c>
      <c r="W54">
        <v>0</v>
      </c>
      <c r="X54">
        <v>0</v>
      </c>
      <c r="Y54">
        <v>-1.5</v>
      </c>
      <c r="Z54">
        <v>8.66</v>
      </c>
      <c r="AA54">
        <v>0</v>
      </c>
      <c r="AB54">
        <v>2.11</v>
      </c>
      <c r="AC54">
        <v>-96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8.65</v>
      </c>
      <c r="M55" s="74">
        <v>1.54</v>
      </c>
      <c r="N55" s="73">
        <v>-25</v>
      </c>
      <c r="O55" s="46">
        <v>-26</v>
      </c>
      <c r="P55" s="46">
        <v>-140</v>
      </c>
      <c r="Q55" s="46">
        <v>-10</v>
      </c>
      <c r="R55" s="46">
        <v>0</v>
      </c>
      <c r="S55" s="74">
        <v>0</v>
      </c>
      <c r="U55" s="73">
        <v>-202.5</v>
      </c>
      <c r="V55" s="74">
        <v>10.19</v>
      </c>
      <c r="W55">
        <v>-25</v>
      </c>
      <c r="X55">
        <v>-26</v>
      </c>
      <c r="Y55">
        <v>-1.5</v>
      </c>
      <c r="Z55">
        <v>8.65</v>
      </c>
      <c r="AA55">
        <v>-10</v>
      </c>
      <c r="AB55">
        <v>1.54</v>
      </c>
      <c r="AC55">
        <v>-140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7.69</v>
      </c>
      <c r="M56" s="74">
        <v>2.11</v>
      </c>
      <c r="N56" s="73">
        <v>-17</v>
      </c>
      <c r="O56" s="46">
        <v>-55</v>
      </c>
      <c r="P56" s="46">
        <v>-130</v>
      </c>
      <c r="Q56" s="46">
        <v>-15</v>
      </c>
      <c r="R56" s="46">
        <v>0</v>
      </c>
      <c r="S56" s="74">
        <v>0</v>
      </c>
      <c r="U56" s="73">
        <v>-218.5</v>
      </c>
      <c r="V56" s="74">
        <v>9.8000000000000007</v>
      </c>
      <c r="W56">
        <v>-17</v>
      </c>
      <c r="X56">
        <v>-55</v>
      </c>
      <c r="Y56">
        <v>-1.5</v>
      </c>
      <c r="Z56">
        <v>7.69</v>
      </c>
      <c r="AA56">
        <v>-15</v>
      </c>
      <c r="AB56">
        <v>2.11</v>
      </c>
      <c r="AC56">
        <v>-130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7.69</v>
      </c>
      <c r="M57" s="74">
        <v>2.11</v>
      </c>
      <c r="N57" s="73">
        <v>0</v>
      </c>
      <c r="O57" s="46">
        <v>-82</v>
      </c>
      <c r="P57" s="46">
        <v>-101</v>
      </c>
      <c r="Q57" s="46">
        <v>-15</v>
      </c>
      <c r="R57" s="46">
        <v>0</v>
      </c>
      <c r="S57" s="74">
        <v>0</v>
      </c>
      <c r="U57" s="73">
        <v>-199.5</v>
      </c>
      <c r="V57" s="74">
        <v>9.8000000000000007</v>
      </c>
      <c r="W57">
        <v>0</v>
      </c>
      <c r="X57">
        <v>-82</v>
      </c>
      <c r="Y57">
        <v>-1.5</v>
      </c>
      <c r="Z57">
        <v>7.69</v>
      </c>
      <c r="AA57">
        <v>-15</v>
      </c>
      <c r="AB57">
        <v>2.11</v>
      </c>
      <c r="AC57">
        <v>-101</v>
      </c>
    </row>
    <row r="58" spans="7:29">
      <c r="G58" t="s">
        <v>100</v>
      </c>
      <c r="H58" s="73">
        <v>28.84</v>
      </c>
      <c r="I58" s="46">
        <v>0</v>
      </c>
      <c r="J58" s="46">
        <v>0</v>
      </c>
      <c r="K58" s="46">
        <v>0</v>
      </c>
      <c r="L58" s="46">
        <v>6.73</v>
      </c>
      <c r="M58" s="74">
        <v>2.11</v>
      </c>
      <c r="N58" s="73">
        <v>0</v>
      </c>
      <c r="O58" s="46">
        <v>-100</v>
      </c>
      <c r="P58" s="46">
        <v>-80</v>
      </c>
      <c r="Q58" s="46">
        <v>-15</v>
      </c>
      <c r="R58" s="46">
        <v>0</v>
      </c>
      <c r="S58" s="74">
        <v>0</v>
      </c>
      <c r="U58" s="73">
        <v>-196.5</v>
      </c>
      <c r="V58" s="74">
        <v>37.68</v>
      </c>
      <c r="W58">
        <v>28.84</v>
      </c>
      <c r="X58">
        <v>-100</v>
      </c>
      <c r="Y58">
        <v>-1.5</v>
      </c>
      <c r="Z58">
        <v>6.73</v>
      </c>
      <c r="AA58">
        <v>-15</v>
      </c>
      <c r="AB58">
        <v>2.11</v>
      </c>
      <c r="AC58">
        <v>-80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6.73</v>
      </c>
      <c r="M59" s="74">
        <v>2.11</v>
      </c>
      <c r="N59" s="73">
        <v>-15</v>
      </c>
      <c r="O59" s="46">
        <v>-6</v>
      </c>
      <c r="P59" s="46">
        <v>-62</v>
      </c>
      <c r="Q59" s="46">
        <v>-20</v>
      </c>
      <c r="R59" s="46">
        <v>0</v>
      </c>
      <c r="S59" s="74">
        <v>0</v>
      </c>
      <c r="U59" s="73">
        <v>-104.5</v>
      </c>
      <c r="V59" s="74">
        <v>8.84</v>
      </c>
      <c r="W59">
        <v>-15</v>
      </c>
      <c r="X59">
        <v>-6</v>
      </c>
      <c r="Y59">
        <v>-1.5</v>
      </c>
      <c r="Z59">
        <v>6.73</v>
      </c>
      <c r="AA59">
        <v>-20</v>
      </c>
      <c r="AB59">
        <v>2.11</v>
      </c>
      <c r="AC59">
        <v>-62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5.77</v>
      </c>
      <c r="M60" s="74">
        <v>2.11</v>
      </c>
      <c r="N60" s="73">
        <v>-34</v>
      </c>
      <c r="O60" s="46">
        <v>-8</v>
      </c>
      <c r="P60" s="46">
        <v>-60</v>
      </c>
      <c r="Q60" s="46">
        <v>-20</v>
      </c>
      <c r="R60" s="46">
        <v>0</v>
      </c>
      <c r="S60" s="74">
        <v>0</v>
      </c>
      <c r="U60" s="73">
        <v>-123.5</v>
      </c>
      <c r="V60" s="74">
        <v>7.88</v>
      </c>
      <c r="W60">
        <v>-34</v>
      </c>
      <c r="X60">
        <v>-8</v>
      </c>
      <c r="Y60">
        <v>-1.5</v>
      </c>
      <c r="Z60">
        <v>5.77</v>
      </c>
      <c r="AA60">
        <v>-20</v>
      </c>
      <c r="AB60">
        <v>2.11</v>
      </c>
      <c r="AC60">
        <v>-60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5.77</v>
      </c>
      <c r="M61" s="74">
        <v>2.21</v>
      </c>
      <c r="N61" s="73">
        <v>-28</v>
      </c>
      <c r="O61" s="46">
        <v>-21</v>
      </c>
      <c r="P61" s="46">
        <v>-80</v>
      </c>
      <c r="Q61" s="46">
        <v>-20</v>
      </c>
      <c r="R61" s="46">
        <v>0</v>
      </c>
      <c r="S61" s="74">
        <v>0</v>
      </c>
      <c r="U61" s="73">
        <v>-150.5</v>
      </c>
      <c r="V61" s="74">
        <v>7.98</v>
      </c>
      <c r="W61">
        <v>-28</v>
      </c>
      <c r="X61">
        <v>-21</v>
      </c>
      <c r="Y61">
        <v>-1.5</v>
      </c>
      <c r="Z61">
        <v>5.77</v>
      </c>
      <c r="AA61">
        <v>-20</v>
      </c>
      <c r="AB61">
        <v>2.21</v>
      </c>
      <c r="AC61">
        <v>-80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5.77</v>
      </c>
      <c r="M62" s="74">
        <v>2.11</v>
      </c>
      <c r="N62" s="73">
        <v>-29</v>
      </c>
      <c r="O62" s="46">
        <v>-21</v>
      </c>
      <c r="P62" s="46">
        <v>-83</v>
      </c>
      <c r="Q62" s="46">
        <v>-20</v>
      </c>
      <c r="R62" s="46">
        <v>0</v>
      </c>
      <c r="S62" s="74">
        <v>0</v>
      </c>
      <c r="U62" s="73">
        <v>-154.5</v>
      </c>
      <c r="V62" s="74">
        <v>7.88</v>
      </c>
      <c r="W62">
        <v>-29</v>
      </c>
      <c r="X62">
        <v>-21</v>
      </c>
      <c r="Y62">
        <v>-1.5</v>
      </c>
      <c r="Z62">
        <v>5.77</v>
      </c>
      <c r="AA62">
        <v>-20</v>
      </c>
      <c r="AB62">
        <v>2.11</v>
      </c>
      <c r="AC62">
        <v>-83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4.8099999999999996</v>
      </c>
      <c r="M63" s="74">
        <v>2.11</v>
      </c>
      <c r="N63" s="73">
        <v>-19</v>
      </c>
      <c r="O63" s="46">
        <v>-20</v>
      </c>
      <c r="P63" s="46">
        <v>-50</v>
      </c>
      <c r="Q63" s="46">
        <v>-20</v>
      </c>
      <c r="R63" s="46">
        <v>0</v>
      </c>
      <c r="S63" s="74">
        <v>0</v>
      </c>
      <c r="U63" s="73">
        <v>-110.5</v>
      </c>
      <c r="V63" s="74">
        <v>6.92</v>
      </c>
      <c r="W63">
        <v>-19</v>
      </c>
      <c r="X63">
        <v>-20</v>
      </c>
      <c r="Y63">
        <v>-1.5</v>
      </c>
      <c r="Z63">
        <v>4.8099999999999996</v>
      </c>
      <c r="AA63">
        <v>-20</v>
      </c>
      <c r="AB63">
        <v>2.11</v>
      </c>
      <c r="AC63">
        <v>-50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4.8099999999999996</v>
      </c>
      <c r="M64" s="74">
        <v>2.11</v>
      </c>
      <c r="N64" s="73">
        <v>-21</v>
      </c>
      <c r="O64" s="46">
        <v>0</v>
      </c>
      <c r="P64" s="46">
        <v>-45</v>
      </c>
      <c r="Q64" s="46">
        <v>-30</v>
      </c>
      <c r="R64" s="46">
        <v>0</v>
      </c>
      <c r="S64" s="74">
        <v>0</v>
      </c>
      <c r="U64" s="73">
        <v>-97.5</v>
      </c>
      <c r="V64" s="74">
        <v>6.92</v>
      </c>
      <c r="W64">
        <v>-21</v>
      </c>
      <c r="X64">
        <v>0</v>
      </c>
      <c r="Y64">
        <v>-1.5</v>
      </c>
      <c r="Z64">
        <v>4.8099999999999996</v>
      </c>
      <c r="AA64">
        <v>-30</v>
      </c>
      <c r="AB64">
        <v>2.11</v>
      </c>
      <c r="AC64">
        <v>-45</v>
      </c>
    </row>
    <row r="65" spans="7:29">
      <c r="G65" t="s">
        <v>107</v>
      </c>
      <c r="H65" s="73">
        <v>0</v>
      </c>
      <c r="I65" s="46">
        <v>0</v>
      </c>
      <c r="J65" s="46">
        <v>19.22</v>
      </c>
      <c r="K65" s="46">
        <v>0</v>
      </c>
      <c r="L65" s="46">
        <v>4.8099999999999996</v>
      </c>
      <c r="M65" s="74">
        <v>2.21</v>
      </c>
      <c r="N65" s="73">
        <v>-13</v>
      </c>
      <c r="O65" s="46">
        <v>-95</v>
      </c>
      <c r="P65" s="46">
        <v>0</v>
      </c>
      <c r="Q65" s="46">
        <v>-30</v>
      </c>
      <c r="R65" s="46">
        <v>0</v>
      </c>
      <c r="S65" s="74">
        <v>0</v>
      </c>
      <c r="U65" s="73">
        <v>-139.5</v>
      </c>
      <c r="V65" s="74">
        <v>26.24</v>
      </c>
      <c r="W65">
        <v>-13</v>
      </c>
      <c r="X65">
        <v>-95</v>
      </c>
      <c r="Y65">
        <v>-1.5</v>
      </c>
      <c r="Z65">
        <v>4.8099999999999996</v>
      </c>
      <c r="AA65">
        <v>-30</v>
      </c>
      <c r="AB65">
        <v>2.21</v>
      </c>
      <c r="AC65">
        <v>19.22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4.8099999999999996</v>
      </c>
      <c r="M66" s="74">
        <v>2.11</v>
      </c>
      <c r="N66" s="73">
        <v>-60</v>
      </c>
      <c r="O66" s="46">
        <v>-135</v>
      </c>
      <c r="P66" s="46">
        <v>-40</v>
      </c>
      <c r="Q66" s="46">
        <v>0</v>
      </c>
      <c r="R66" s="46">
        <v>0</v>
      </c>
      <c r="S66" s="74">
        <v>0</v>
      </c>
      <c r="U66" s="73">
        <v>-236.5</v>
      </c>
      <c r="V66" s="74">
        <v>6.92</v>
      </c>
      <c r="W66">
        <v>-60</v>
      </c>
      <c r="X66">
        <v>-135</v>
      </c>
      <c r="Y66">
        <v>-1.5</v>
      </c>
      <c r="Z66">
        <v>4.8099999999999996</v>
      </c>
      <c r="AA66">
        <v>0</v>
      </c>
      <c r="AB66">
        <v>2.11</v>
      </c>
      <c r="AC66">
        <v>-40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5.77</v>
      </c>
      <c r="M67" s="74">
        <v>2.11</v>
      </c>
      <c r="N67" s="73">
        <v>-39</v>
      </c>
      <c r="O67" s="46">
        <v>-148</v>
      </c>
      <c r="P67" s="46">
        <v>-88</v>
      </c>
      <c r="Q67" s="46">
        <v>0</v>
      </c>
      <c r="R67" s="46">
        <v>0</v>
      </c>
      <c r="S67" s="74">
        <v>0</v>
      </c>
      <c r="U67" s="73">
        <v>-276.5</v>
      </c>
      <c r="V67" s="74">
        <v>7.88</v>
      </c>
      <c r="W67">
        <v>-39</v>
      </c>
      <c r="X67">
        <v>-148</v>
      </c>
      <c r="Y67">
        <v>-1.5</v>
      </c>
      <c r="Z67">
        <v>5.77</v>
      </c>
      <c r="AA67">
        <v>0</v>
      </c>
      <c r="AB67">
        <v>2.11</v>
      </c>
      <c r="AC67">
        <v>-88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2.11</v>
      </c>
      <c r="N68" s="73">
        <v>-43</v>
      </c>
      <c r="O68" s="46">
        <v>-145</v>
      </c>
      <c r="P68" s="46">
        <v>-88</v>
      </c>
      <c r="Q68" s="46">
        <v>0</v>
      </c>
      <c r="R68" s="46">
        <v>-12</v>
      </c>
      <c r="S68" s="74">
        <v>0</v>
      </c>
      <c r="U68" s="73">
        <v>-289.5</v>
      </c>
      <c r="V68" s="74">
        <v>2.11</v>
      </c>
      <c r="W68">
        <v>-43</v>
      </c>
      <c r="X68">
        <v>-145</v>
      </c>
      <c r="Y68">
        <v>-1.5</v>
      </c>
      <c r="Z68">
        <v>-12</v>
      </c>
      <c r="AA68">
        <v>0</v>
      </c>
      <c r="AB68">
        <v>2.11</v>
      </c>
      <c r="AC68">
        <v>-88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1.54</v>
      </c>
      <c r="N69" s="73">
        <v>-73</v>
      </c>
      <c r="O69" s="46">
        <v>-116</v>
      </c>
      <c r="P69" s="46">
        <v>-78</v>
      </c>
      <c r="Q69" s="46">
        <v>0</v>
      </c>
      <c r="R69" s="46">
        <v>-10</v>
      </c>
      <c r="S69" s="74">
        <v>0</v>
      </c>
      <c r="U69" s="73">
        <v>-278.5</v>
      </c>
      <c r="V69" s="74">
        <v>1.54</v>
      </c>
      <c r="W69">
        <v>-73</v>
      </c>
      <c r="X69">
        <v>-116</v>
      </c>
      <c r="Y69">
        <v>-1.5</v>
      </c>
      <c r="Z69">
        <v>-10</v>
      </c>
      <c r="AA69">
        <v>0</v>
      </c>
      <c r="AB69">
        <v>1.54</v>
      </c>
      <c r="AC69">
        <v>-78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1.97</v>
      </c>
      <c r="N70" s="73">
        <v>-67</v>
      </c>
      <c r="O70" s="46">
        <v>-89</v>
      </c>
      <c r="P70" s="46">
        <v>-81</v>
      </c>
      <c r="Q70" s="46">
        <v>0</v>
      </c>
      <c r="R70" s="46">
        <v>-6</v>
      </c>
      <c r="S70" s="74">
        <v>0</v>
      </c>
      <c r="U70" s="73">
        <v>-244.5</v>
      </c>
      <c r="V70" s="74">
        <v>1.97</v>
      </c>
      <c r="W70">
        <v>-67</v>
      </c>
      <c r="X70">
        <v>-89</v>
      </c>
      <c r="Y70">
        <v>-1.5</v>
      </c>
      <c r="Z70">
        <v>-6</v>
      </c>
      <c r="AA70">
        <v>0</v>
      </c>
      <c r="AB70">
        <v>1.97</v>
      </c>
      <c r="AC70">
        <v>-81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2.69</v>
      </c>
      <c r="N71" s="73">
        <v>-120</v>
      </c>
      <c r="O71" s="46">
        <v>-60</v>
      </c>
      <c r="P71" s="46">
        <v>-64</v>
      </c>
      <c r="Q71" s="46">
        <v>0</v>
      </c>
      <c r="R71" s="46">
        <v>0</v>
      </c>
      <c r="S71" s="74">
        <v>0</v>
      </c>
      <c r="U71" s="73">
        <v>-245.5</v>
      </c>
      <c r="V71" s="74">
        <v>2.69</v>
      </c>
      <c r="W71">
        <v>-120</v>
      </c>
      <c r="X71">
        <v>-60</v>
      </c>
      <c r="Y71">
        <v>-1.5</v>
      </c>
      <c r="Z71">
        <v>0</v>
      </c>
      <c r="AA71">
        <v>0</v>
      </c>
      <c r="AB71">
        <v>2.69</v>
      </c>
      <c r="AC71">
        <v>-64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2.04</v>
      </c>
      <c r="M72" s="74">
        <v>2.13</v>
      </c>
      <c r="N72" s="73">
        <v>-108</v>
      </c>
      <c r="O72" s="46">
        <v>-68</v>
      </c>
      <c r="P72" s="46">
        <v>-71</v>
      </c>
      <c r="Q72" s="46">
        <v>0</v>
      </c>
      <c r="R72" s="46">
        <v>0</v>
      </c>
      <c r="S72" s="74">
        <v>0</v>
      </c>
      <c r="U72" s="73">
        <v>-248.5</v>
      </c>
      <c r="V72" s="74">
        <v>4.17</v>
      </c>
      <c r="W72">
        <v>-108</v>
      </c>
      <c r="X72">
        <v>-68</v>
      </c>
      <c r="Y72">
        <v>-1.5</v>
      </c>
      <c r="Z72">
        <v>2.04</v>
      </c>
      <c r="AA72">
        <v>0</v>
      </c>
      <c r="AB72">
        <v>2.13</v>
      </c>
      <c r="AC72">
        <v>-71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4.49</v>
      </c>
      <c r="M73" s="74">
        <v>2.2999999999999998</v>
      </c>
      <c r="N73" s="73">
        <v>-131</v>
      </c>
      <c r="O73" s="46">
        <v>-73</v>
      </c>
      <c r="P73" s="46">
        <v>-77</v>
      </c>
      <c r="Q73" s="46">
        <v>0</v>
      </c>
      <c r="R73" s="46">
        <v>0</v>
      </c>
      <c r="S73" s="74">
        <v>0</v>
      </c>
      <c r="U73" s="73">
        <v>-282.5</v>
      </c>
      <c r="V73" s="74">
        <v>6.79</v>
      </c>
      <c r="W73">
        <v>-131</v>
      </c>
      <c r="X73">
        <v>-73</v>
      </c>
      <c r="Y73">
        <v>-1.5</v>
      </c>
      <c r="Z73">
        <v>4.49</v>
      </c>
      <c r="AA73">
        <v>0</v>
      </c>
      <c r="AB73">
        <v>2.2999999999999998</v>
      </c>
      <c r="AC73">
        <v>-77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4.82</v>
      </c>
      <c r="M74" s="74">
        <v>1.87</v>
      </c>
      <c r="N74" s="73">
        <v>-68</v>
      </c>
      <c r="O74" s="46">
        <v>-57</v>
      </c>
      <c r="P74" s="46">
        <v>-72</v>
      </c>
      <c r="Q74" s="46">
        <v>0</v>
      </c>
      <c r="R74" s="46">
        <v>0</v>
      </c>
      <c r="S74" s="74">
        <v>0</v>
      </c>
      <c r="U74" s="73">
        <v>-198.5</v>
      </c>
      <c r="V74" s="74">
        <v>6.69</v>
      </c>
      <c r="W74">
        <v>-68</v>
      </c>
      <c r="X74">
        <v>-57</v>
      </c>
      <c r="Y74">
        <v>-1.5</v>
      </c>
      <c r="Z74">
        <v>4.82</v>
      </c>
      <c r="AA74">
        <v>0</v>
      </c>
      <c r="AB74">
        <v>1.87</v>
      </c>
      <c r="AC74">
        <v>-72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7.57</v>
      </c>
      <c r="M75" s="74">
        <v>3.64</v>
      </c>
      <c r="N75" s="73">
        <v>-60</v>
      </c>
      <c r="O75" s="46">
        <v>-55</v>
      </c>
      <c r="P75" s="46">
        <v>-70</v>
      </c>
      <c r="Q75" s="46">
        <v>0</v>
      </c>
      <c r="R75" s="46">
        <v>0</v>
      </c>
      <c r="S75" s="74">
        <v>0</v>
      </c>
      <c r="U75" s="73">
        <v>-186.5</v>
      </c>
      <c r="V75" s="74">
        <v>11.21</v>
      </c>
      <c r="W75">
        <v>-60</v>
      </c>
      <c r="X75">
        <v>-55</v>
      </c>
      <c r="Y75">
        <v>-1.5</v>
      </c>
      <c r="Z75">
        <v>7.57</v>
      </c>
      <c r="AA75">
        <v>0</v>
      </c>
      <c r="AB75">
        <v>3.64</v>
      </c>
      <c r="AC75">
        <v>-70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7.4</v>
      </c>
      <c r="M76" s="74">
        <v>3.09</v>
      </c>
      <c r="N76" s="73">
        <v>-37</v>
      </c>
      <c r="O76" s="46">
        <v>-51</v>
      </c>
      <c r="P76" s="46">
        <v>-72</v>
      </c>
      <c r="Q76" s="46">
        <v>0</v>
      </c>
      <c r="R76" s="46">
        <v>0</v>
      </c>
      <c r="S76" s="74">
        <v>0</v>
      </c>
      <c r="U76" s="73">
        <v>-161.5</v>
      </c>
      <c r="V76" s="74">
        <v>10.49</v>
      </c>
      <c r="W76">
        <v>-37</v>
      </c>
      <c r="X76">
        <v>-51</v>
      </c>
      <c r="Y76">
        <v>-1.5</v>
      </c>
      <c r="Z76">
        <v>7.4</v>
      </c>
      <c r="AA76">
        <v>0</v>
      </c>
      <c r="AB76">
        <v>3.09</v>
      </c>
      <c r="AC76">
        <v>-72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8.26</v>
      </c>
      <c r="M77" s="74">
        <v>3.11</v>
      </c>
      <c r="N77" s="73">
        <v>-33</v>
      </c>
      <c r="O77" s="46">
        <v>-51</v>
      </c>
      <c r="P77" s="46">
        <v>-68</v>
      </c>
      <c r="Q77" s="46">
        <v>0</v>
      </c>
      <c r="R77" s="46">
        <v>0</v>
      </c>
      <c r="S77" s="74">
        <v>0</v>
      </c>
      <c r="U77" s="73">
        <v>-153.5</v>
      </c>
      <c r="V77" s="74">
        <v>11.37</v>
      </c>
      <c r="W77">
        <v>-33</v>
      </c>
      <c r="X77">
        <v>-51</v>
      </c>
      <c r="Y77">
        <v>-1.5</v>
      </c>
      <c r="Z77">
        <v>8.26</v>
      </c>
      <c r="AA77">
        <v>0</v>
      </c>
      <c r="AB77">
        <v>3.11</v>
      </c>
      <c r="AC77">
        <v>-68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8.08</v>
      </c>
      <c r="M78" s="74">
        <v>2.5499999999999998</v>
      </c>
      <c r="N78" s="73">
        <v>-34</v>
      </c>
      <c r="O78" s="46">
        <v>-29</v>
      </c>
      <c r="P78" s="46">
        <v>-66</v>
      </c>
      <c r="Q78" s="46">
        <v>0</v>
      </c>
      <c r="R78" s="46">
        <v>0</v>
      </c>
      <c r="S78" s="74">
        <v>0</v>
      </c>
      <c r="U78" s="73">
        <v>-130.5</v>
      </c>
      <c r="V78" s="74">
        <v>10.63</v>
      </c>
      <c r="W78">
        <v>-34</v>
      </c>
      <c r="X78">
        <v>-29</v>
      </c>
      <c r="Y78">
        <v>-1.5</v>
      </c>
      <c r="Z78">
        <v>8.08</v>
      </c>
      <c r="AA78">
        <v>0</v>
      </c>
      <c r="AB78">
        <v>2.5499999999999998</v>
      </c>
      <c r="AC78">
        <v>-66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9.9499999999999993</v>
      </c>
      <c r="M79" s="74">
        <v>3.59</v>
      </c>
      <c r="N79" s="73">
        <v>0</v>
      </c>
      <c r="O79" s="46">
        <v>-30</v>
      </c>
      <c r="P79" s="46">
        <v>-43</v>
      </c>
      <c r="Q79" s="46">
        <v>0</v>
      </c>
      <c r="R79" s="46">
        <v>0</v>
      </c>
      <c r="S79" s="74">
        <v>0</v>
      </c>
      <c r="U79" s="73">
        <v>-74.5</v>
      </c>
      <c r="V79" s="74">
        <v>13.54</v>
      </c>
      <c r="W79">
        <v>0</v>
      </c>
      <c r="X79">
        <v>-30</v>
      </c>
      <c r="Y79">
        <v>-1.5</v>
      </c>
      <c r="Z79">
        <v>9.9499999999999993</v>
      </c>
      <c r="AA79">
        <v>0</v>
      </c>
      <c r="AB79">
        <v>3.59</v>
      </c>
      <c r="AC79">
        <v>-43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10.17</v>
      </c>
      <c r="M80" s="74">
        <v>2.5</v>
      </c>
      <c r="N80" s="73">
        <v>0</v>
      </c>
      <c r="O80" s="46">
        <v>-42</v>
      </c>
      <c r="P80" s="46">
        <v>-51</v>
      </c>
      <c r="Q80" s="46">
        <v>0</v>
      </c>
      <c r="R80" s="46">
        <v>0</v>
      </c>
      <c r="S80" s="74">
        <v>0</v>
      </c>
      <c r="U80" s="73">
        <v>-94.5</v>
      </c>
      <c r="V80" s="74">
        <v>12.67</v>
      </c>
      <c r="W80">
        <v>0</v>
      </c>
      <c r="X80">
        <v>-42</v>
      </c>
      <c r="Y80">
        <v>-1.5</v>
      </c>
      <c r="Z80">
        <v>10.17</v>
      </c>
      <c r="AA80">
        <v>0</v>
      </c>
      <c r="AB80">
        <v>2.5</v>
      </c>
      <c r="AC80">
        <v>-51</v>
      </c>
    </row>
    <row r="81" spans="7:29">
      <c r="G81" t="s">
        <v>123</v>
      </c>
      <c r="H81" s="73">
        <v>17.7</v>
      </c>
      <c r="I81" s="46">
        <v>0</v>
      </c>
      <c r="J81" s="46">
        <v>0</v>
      </c>
      <c r="K81" s="46">
        <v>0</v>
      </c>
      <c r="L81" s="46">
        <v>9.65</v>
      </c>
      <c r="M81" s="74">
        <v>2.25</v>
      </c>
      <c r="N81" s="73">
        <v>0</v>
      </c>
      <c r="O81" s="46">
        <v>-58</v>
      </c>
      <c r="P81" s="46">
        <v>-58</v>
      </c>
      <c r="Q81" s="46">
        <v>0</v>
      </c>
      <c r="R81" s="46">
        <v>0</v>
      </c>
      <c r="S81" s="74">
        <v>0</v>
      </c>
      <c r="U81" s="73">
        <v>-117.5</v>
      </c>
      <c r="V81" s="74">
        <v>29.6</v>
      </c>
      <c r="W81">
        <v>17.7</v>
      </c>
      <c r="X81">
        <v>-58</v>
      </c>
      <c r="Y81">
        <v>-1.5</v>
      </c>
      <c r="Z81">
        <v>9.65</v>
      </c>
      <c r="AA81">
        <v>0</v>
      </c>
      <c r="AB81">
        <v>2.25</v>
      </c>
      <c r="AC81">
        <v>-58</v>
      </c>
    </row>
    <row r="82" spans="7:29">
      <c r="G82" t="s">
        <v>124</v>
      </c>
      <c r="H82" s="73">
        <v>22.64</v>
      </c>
      <c r="I82" s="46">
        <v>0</v>
      </c>
      <c r="J82" s="46">
        <v>0</v>
      </c>
      <c r="K82" s="46">
        <v>0</v>
      </c>
      <c r="L82" s="46">
        <v>9.9700000000000006</v>
      </c>
      <c r="M82" s="74">
        <v>2.27</v>
      </c>
      <c r="N82" s="73">
        <v>0</v>
      </c>
      <c r="O82" s="46">
        <v>-68</v>
      </c>
      <c r="P82" s="46">
        <v>-57</v>
      </c>
      <c r="Q82" s="46">
        <v>0</v>
      </c>
      <c r="R82" s="46">
        <v>0</v>
      </c>
      <c r="S82" s="74">
        <v>0</v>
      </c>
      <c r="U82" s="73">
        <v>-126.5</v>
      </c>
      <c r="V82" s="74">
        <v>34.880000000000003</v>
      </c>
      <c r="W82">
        <v>22.64</v>
      </c>
      <c r="X82">
        <v>-68</v>
      </c>
      <c r="Y82">
        <v>-1.5</v>
      </c>
      <c r="Z82">
        <v>9.9700000000000006</v>
      </c>
      <c r="AA82">
        <v>0</v>
      </c>
      <c r="AB82">
        <v>2.27</v>
      </c>
      <c r="AC82">
        <v>-57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3.84</v>
      </c>
      <c r="M83" s="74">
        <v>1.83</v>
      </c>
      <c r="N83" s="73">
        <v>0</v>
      </c>
      <c r="O83" s="46">
        <v>-104</v>
      </c>
      <c r="P83" s="46">
        <v>-49</v>
      </c>
      <c r="Q83" s="46">
        <v>0</v>
      </c>
      <c r="R83" s="46">
        <v>0</v>
      </c>
      <c r="S83" s="74">
        <v>0</v>
      </c>
      <c r="U83" s="73">
        <v>-154.5</v>
      </c>
      <c r="V83" s="74">
        <v>5.67</v>
      </c>
      <c r="W83">
        <v>0</v>
      </c>
      <c r="X83">
        <v>-104</v>
      </c>
      <c r="Y83">
        <v>-1.5</v>
      </c>
      <c r="Z83">
        <v>3.84</v>
      </c>
      <c r="AA83">
        <v>0</v>
      </c>
      <c r="AB83">
        <v>1.83</v>
      </c>
      <c r="AC83">
        <v>-49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1.54</v>
      </c>
      <c r="N84" s="73">
        <v>0</v>
      </c>
      <c r="O84" s="46">
        <v>-120</v>
      </c>
      <c r="P84" s="46">
        <v>-49</v>
      </c>
      <c r="Q84" s="46">
        <v>0</v>
      </c>
      <c r="R84" s="46">
        <v>0</v>
      </c>
      <c r="S84" s="74">
        <v>0</v>
      </c>
      <c r="U84" s="73">
        <v>-170.5</v>
      </c>
      <c r="V84" s="74">
        <v>1.54</v>
      </c>
      <c r="W84">
        <v>0</v>
      </c>
      <c r="X84">
        <v>-120</v>
      </c>
      <c r="Y84">
        <v>-1.5</v>
      </c>
      <c r="Z84">
        <v>0</v>
      </c>
      <c r="AA84">
        <v>0</v>
      </c>
      <c r="AB84">
        <v>1.54</v>
      </c>
      <c r="AC84">
        <v>-49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1.1499999999999999</v>
      </c>
      <c r="N85" s="73">
        <v>-29</v>
      </c>
      <c r="O85" s="46">
        <v>-145</v>
      </c>
      <c r="P85" s="46">
        <v>-46</v>
      </c>
      <c r="Q85" s="46">
        <v>0</v>
      </c>
      <c r="R85" s="46">
        <v>-3</v>
      </c>
      <c r="S85" s="74">
        <v>0</v>
      </c>
      <c r="U85" s="73">
        <v>-224.5</v>
      </c>
      <c r="V85" s="74">
        <v>1.1499999999999999</v>
      </c>
      <c r="W85">
        <v>-29</v>
      </c>
      <c r="X85">
        <v>-145</v>
      </c>
      <c r="Y85">
        <v>-1.5</v>
      </c>
      <c r="Z85">
        <v>-3</v>
      </c>
      <c r="AA85">
        <v>0</v>
      </c>
      <c r="AB85">
        <v>1.1499999999999999</v>
      </c>
      <c r="AC85">
        <v>-46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0.48</v>
      </c>
      <c r="N86" s="73">
        <v>-36</v>
      </c>
      <c r="O86" s="46">
        <v>-150</v>
      </c>
      <c r="P86" s="46">
        <v>-46</v>
      </c>
      <c r="Q86" s="46">
        <v>0</v>
      </c>
      <c r="R86" s="46">
        <v>-2</v>
      </c>
      <c r="S86" s="74">
        <v>0</v>
      </c>
      <c r="U86" s="73">
        <v>-235.5</v>
      </c>
      <c r="V86" s="74">
        <v>0.48</v>
      </c>
      <c r="W86">
        <v>-36</v>
      </c>
      <c r="X86">
        <v>-150</v>
      </c>
      <c r="Y86">
        <v>-1.5</v>
      </c>
      <c r="Z86">
        <v>-2</v>
      </c>
      <c r="AA86">
        <v>0</v>
      </c>
      <c r="AB86">
        <v>0.48</v>
      </c>
      <c r="AC86">
        <v>-46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0.1</v>
      </c>
      <c r="N87" s="73">
        <v>0</v>
      </c>
      <c r="O87" s="46">
        <v>-135</v>
      </c>
      <c r="P87" s="46">
        <v>-35</v>
      </c>
      <c r="Q87" s="46">
        <v>0</v>
      </c>
      <c r="R87" s="46">
        <v>-3</v>
      </c>
      <c r="S87" s="74">
        <v>0</v>
      </c>
      <c r="U87" s="73">
        <v>-174.5</v>
      </c>
      <c r="V87" s="74">
        <v>0.1</v>
      </c>
      <c r="W87">
        <v>0</v>
      </c>
      <c r="X87">
        <v>-135</v>
      </c>
      <c r="Y87">
        <v>-1.5</v>
      </c>
      <c r="Z87">
        <v>-3</v>
      </c>
      <c r="AA87">
        <v>0</v>
      </c>
      <c r="AB87">
        <v>0.1</v>
      </c>
      <c r="AC87">
        <v>-35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0.1</v>
      </c>
      <c r="N88" s="73">
        <v>0</v>
      </c>
      <c r="O88" s="46">
        <v>-146</v>
      </c>
      <c r="P88" s="46">
        <v>-45</v>
      </c>
      <c r="Q88" s="46">
        <v>0</v>
      </c>
      <c r="R88" s="46">
        <v>-3</v>
      </c>
      <c r="S88" s="74">
        <v>0</v>
      </c>
      <c r="U88" s="73">
        <v>-195.5</v>
      </c>
      <c r="V88" s="74">
        <v>0.1</v>
      </c>
      <c r="W88">
        <v>0</v>
      </c>
      <c r="X88">
        <v>-146</v>
      </c>
      <c r="Y88">
        <v>-1.5</v>
      </c>
      <c r="Z88">
        <v>-3</v>
      </c>
      <c r="AA88">
        <v>0</v>
      </c>
      <c r="AB88">
        <v>0.1</v>
      </c>
      <c r="AC88">
        <v>-45</v>
      </c>
    </row>
    <row r="89" spans="7:29">
      <c r="G89" t="s">
        <v>131</v>
      </c>
      <c r="H89" s="73">
        <v>21.14</v>
      </c>
      <c r="I89" s="46">
        <v>0</v>
      </c>
      <c r="J89" s="46">
        <v>0</v>
      </c>
      <c r="K89" s="46">
        <v>0</v>
      </c>
      <c r="L89" s="46">
        <v>0</v>
      </c>
      <c r="M89" s="74">
        <v>0.1</v>
      </c>
      <c r="N89" s="73">
        <v>0</v>
      </c>
      <c r="O89" s="46">
        <v>-60</v>
      </c>
      <c r="P89" s="46">
        <v>-39</v>
      </c>
      <c r="Q89" s="46">
        <v>0</v>
      </c>
      <c r="R89" s="46">
        <v>-3</v>
      </c>
      <c r="S89" s="74">
        <v>0</v>
      </c>
      <c r="U89" s="73">
        <v>-103.5</v>
      </c>
      <c r="V89" s="74">
        <v>21.24</v>
      </c>
      <c r="W89">
        <v>21.14</v>
      </c>
      <c r="X89">
        <v>-60</v>
      </c>
      <c r="Y89">
        <v>-1.5</v>
      </c>
      <c r="Z89">
        <v>-3</v>
      </c>
      <c r="AA89">
        <v>0</v>
      </c>
      <c r="AB89">
        <v>0.1</v>
      </c>
      <c r="AC89">
        <v>-39</v>
      </c>
    </row>
    <row r="90" spans="7:29">
      <c r="G90" t="s">
        <v>132</v>
      </c>
      <c r="H90" s="73">
        <v>22.11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-138</v>
      </c>
      <c r="P90" s="46">
        <v>-62</v>
      </c>
      <c r="Q90" s="46">
        <v>0</v>
      </c>
      <c r="R90" s="46">
        <v>-2</v>
      </c>
      <c r="S90" s="74">
        <v>0</v>
      </c>
      <c r="U90" s="73">
        <v>-203.5</v>
      </c>
      <c r="V90" s="74">
        <v>22.11</v>
      </c>
      <c r="W90">
        <v>22.11</v>
      </c>
      <c r="X90">
        <v>-138</v>
      </c>
      <c r="Y90">
        <v>-1.5</v>
      </c>
      <c r="Z90">
        <v>-2</v>
      </c>
      <c r="AA90">
        <v>0</v>
      </c>
      <c r="AB90">
        <v>0</v>
      </c>
      <c r="AC90">
        <v>-62</v>
      </c>
    </row>
    <row r="91" spans="7:29">
      <c r="G91" t="s">
        <v>133</v>
      </c>
      <c r="H91" s="73">
        <v>78.819999999999993</v>
      </c>
      <c r="I91" s="46">
        <v>0</v>
      </c>
      <c r="J91" s="46">
        <v>0</v>
      </c>
      <c r="K91" s="46">
        <v>0</v>
      </c>
      <c r="L91" s="46">
        <v>18.260000000000002</v>
      </c>
      <c r="M91" s="74">
        <v>0</v>
      </c>
      <c r="N91" s="73">
        <v>0</v>
      </c>
      <c r="O91" s="46">
        <v>-32</v>
      </c>
      <c r="P91" s="46">
        <v>-85</v>
      </c>
      <c r="Q91" s="46">
        <v>0</v>
      </c>
      <c r="R91" s="46">
        <v>0</v>
      </c>
      <c r="S91" s="74">
        <v>0</v>
      </c>
      <c r="U91" s="73">
        <v>-118.5</v>
      </c>
      <c r="V91" s="74">
        <v>97.08</v>
      </c>
      <c r="W91">
        <v>78.819999999999993</v>
      </c>
      <c r="X91">
        <v>-32</v>
      </c>
      <c r="Y91">
        <v>-1.5</v>
      </c>
      <c r="Z91">
        <v>18.260000000000002</v>
      </c>
      <c r="AA91">
        <v>0</v>
      </c>
      <c r="AB91">
        <v>0</v>
      </c>
      <c r="AC91">
        <v>-85</v>
      </c>
    </row>
    <row r="92" spans="7:29">
      <c r="G92" t="s">
        <v>134</v>
      </c>
      <c r="H92" s="73">
        <v>71.13</v>
      </c>
      <c r="I92" s="46">
        <v>0</v>
      </c>
      <c r="J92" s="46">
        <v>0</v>
      </c>
      <c r="K92" s="46">
        <v>0</v>
      </c>
      <c r="L92" s="46">
        <v>16.34</v>
      </c>
      <c r="M92" s="74">
        <v>0</v>
      </c>
      <c r="N92" s="73">
        <v>0</v>
      </c>
      <c r="O92" s="46">
        <v>-33</v>
      </c>
      <c r="P92" s="46">
        <v>-92</v>
      </c>
      <c r="Q92" s="46">
        <v>0</v>
      </c>
      <c r="R92" s="46">
        <v>0</v>
      </c>
      <c r="S92" s="74">
        <v>0</v>
      </c>
      <c r="U92" s="73">
        <v>-126.5</v>
      </c>
      <c r="V92" s="74">
        <v>87.47</v>
      </c>
      <c r="W92">
        <v>71.13</v>
      </c>
      <c r="X92">
        <v>-33</v>
      </c>
      <c r="Y92">
        <v>-1.5</v>
      </c>
      <c r="Z92">
        <v>16.34</v>
      </c>
      <c r="AA92">
        <v>0</v>
      </c>
      <c r="AB92">
        <v>0</v>
      </c>
      <c r="AC92">
        <v>-92</v>
      </c>
    </row>
    <row r="93" spans="7:29">
      <c r="G93" t="s">
        <v>135</v>
      </c>
      <c r="H93" s="73">
        <v>26.91</v>
      </c>
      <c r="I93" s="46">
        <v>0</v>
      </c>
      <c r="J93" s="46">
        <v>0</v>
      </c>
      <c r="K93" s="46">
        <v>0</v>
      </c>
      <c r="L93" s="46">
        <v>14.42</v>
      </c>
      <c r="M93" s="74">
        <v>0</v>
      </c>
      <c r="N93" s="73">
        <v>0</v>
      </c>
      <c r="O93" s="46">
        <v>-27</v>
      </c>
      <c r="P93" s="46">
        <v>-30</v>
      </c>
      <c r="Q93" s="46">
        <v>0</v>
      </c>
      <c r="R93" s="46">
        <v>0</v>
      </c>
      <c r="S93" s="74">
        <v>0</v>
      </c>
      <c r="U93" s="73">
        <v>-58.5</v>
      </c>
      <c r="V93" s="74">
        <v>41.33</v>
      </c>
      <c r="W93">
        <v>26.91</v>
      </c>
      <c r="X93">
        <v>-27</v>
      </c>
      <c r="Y93">
        <v>-1.5</v>
      </c>
      <c r="Z93">
        <v>14.42</v>
      </c>
      <c r="AA93">
        <v>0</v>
      </c>
      <c r="AB93">
        <v>0</v>
      </c>
      <c r="AC93">
        <v>-30</v>
      </c>
    </row>
    <row r="94" spans="7:29">
      <c r="G94" t="s">
        <v>136</v>
      </c>
      <c r="H94" s="73">
        <v>25.95</v>
      </c>
      <c r="I94" s="46">
        <v>0</v>
      </c>
      <c r="J94" s="46">
        <v>0</v>
      </c>
      <c r="K94" s="46">
        <v>0</v>
      </c>
      <c r="L94" s="46">
        <v>14.42</v>
      </c>
      <c r="M94" s="74">
        <v>0</v>
      </c>
      <c r="N94" s="73">
        <v>0</v>
      </c>
      <c r="O94" s="46">
        <v>-74</v>
      </c>
      <c r="P94" s="46">
        <v>-33</v>
      </c>
      <c r="Q94" s="46">
        <v>0</v>
      </c>
      <c r="R94" s="46">
        <v>0</v>
      </c>
      <c r="S94" s="74">
        <v>0</v>
      </c>
      <c r="U94" s="73">
        <v>-108.5</v>
      </c>
      <c r="V94" s="74">
        <v>40.369999999999997</v>
      </c>
      <c r="W94">
        <v>25.95</v>
      </c>
      <c r="X94">
        <v>-74</v>
      </c>
      <c r="Y94">
        <v>-1.5</v>
      </c>
      <c r="Z94">
        <v>14.42</v>
      </c>
      <c r="AA94">
        <v>0</v>
      </c>
      <c r="AB94">
        <v>0</v>
      </c>
      <c r="AC94">
        <v>-33</v>
      </c>
    </row>
    <row r="95" spans="7:29">
      <c r="G95" t="s">
        <v>137</v>
      </c>
      <c r="H95" s="73">
        <v>24.03</v>
      </c>
      <c r="I95" s="46">
        <v>0</v>
      </c>
      <c r="J95" s="46">
        <v>0</v>
      </c>
      <c r="K95" s="46">
        <v>0</v>
      </c>
      <c r="L95" s="46">
        <v>12.5</v>
      </c>
      <c r="M95" s="74">
        <v>0</v>
      </c>
      <c r="N95" s="73">
        <v>0</v>
      </c>
      <c r="O95" s="46">
        <v>-85</v>
      </c>
      <c r="P95" s="46">
        <v>-42</v>
      </c>
      <c r="Q95" s="46">
        <v>0</v>
      </c>
      <c r="R95" s="46">
        <v>0</v>
      </c>
      <c r="S95" s="74">
        <v>0</v>
      </c>
      <c r="U95" s="73">
        <v>-128.5</v>
      </c>
      <c r="V95" s="74">
        <v>36.53</v>
      </c>
      <c r="W95">
        <v>24.03</v>
      </c>
      <c r="X95">
        <v>-85</v>
      </c>
      <c r="Y95">
        <v>-1.5</v>
      </c>
      <c r="Z95">
        <v>12.5</v>
      </c>
      <c r="AA95">
        <v>0</v>
      </c>
      <c r="AB95">
        <v>0</v>
      </c>
      <c r="AC95">
        <v>-42</v>
      </c>
    </row>
    <row r="96" spans="7:29">
      <c r="G96" t="s">
        <v>138</v>
      </c>
      <c r="H96" s="73">
        <v>16.34</v>
      </c>
      <c r="I96" s="46">
        <v>0</v>
      </c>
      <c r="J96" s="46">
        <v>0</v>
      </c>
      <c r="K96" s="46">
        <v>0</v>
      </c>
      <c r="L96" s="46">
        <v>11.05</v>
      </c>
      <c r="M96" s="74">
        <v>0</v>
      </c>
      <c r="N96" s="73">
        <v>0</v>
      </c>
      <c r="O96" s="46">
        <v>-83</v>
      </c>
      <c r="P96" s="46">
        <v>-51</v>
      </c>
      <c r="Q96" s="46">
        <v>0</v>
      </c>
      <c r="R96" s="46">
        <v>0</v>
      </c>
      <c r="S96" s="74">
        <v>0</v>
      </c>
      <c r="U96" s="73">
        <v>-135.5</v>
      </c>
      <c r="V96" s="74">
        <v>27.39</v>
      </c>
      <c r="W96">
        <v>16.34</v>
      </c>
      <c r="X96">
        <v>-83</v>
      </c>
      <c r="Y96">
        <v>-1.5</v>
      </c>
      <c r="Z96">
        <v>11.05</v>
      </c>
      <c r="AA96">
        <v>0</v>
      </c>
      <c r="AB96">
        <v>0</v>
      </c>
      <c r="AC96">
        <v>-51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9.61</v>
      </c>
      <c r="M97" s="74">
        <v>0</v>
      </c>
      <c r="N97" s="73">
        <v>-22</v>
      </c>
      <c r="O97" s="46">
        <v>-72</v>
      </c>
      <c r="P97" s="46">
        <v>-56</v>
      </c>
      <c r="Q97" s="46">
        <v>0</v>
      </c>
      <c r="R97" s="46">
        <v>0</v>
      </c>
      <c r="S97" s="74">
        <v>0</v>
      </c>
      <c r="U97" s="73">
        <v>-151.5</v>
      </c>
      <c r="V97" s="74">
        <v>9.61</v>
      </c>
      <c r="W97">
        <v>-22</v>
      </c>
      <c r="X97">
        <v>-72</v>
      </c>
      <c r="Y97">
        <v>-1.5</v>
      </c>
      <c r="Z97">
        <v>9.61</v>
      </c>
      <c r="AA97">
        <v>0</v>
      </c>
      <c r="AB97">
        <v>0</v>
      </c>
      <c r="AC97">
        <v>-56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8.65</v>
      </c>
      <c r="M98" s="74">
        <v>0</v>
      </c>
      <c r="N98" s="73">
        <v>-47</v>
      </c>
      <c r="O98" s="46">
        <v>-74</v>
      </c>
      <c r="P98" s="46">
        <v>-56</v>
      </c>
      <c r="Q98" s="46">
        <v>0</v>
      </c>
      <c r="R98" s="46">
        <v>0</v>
      </c>
      <c r="S98" s="74">
        <v>0</v>
      </c>
      <c r="U98" s="73">
        <v>-178.5</v>
      </c>
      <c r="V98" s="74">
        <v>8.65</v>
      </c>
      <c r="W98">
        <v>-47</v>
      </c>
      <c r="X98">
        <v>-74</v>
      </c>
      <c r="Y98">
        <v>-1.5</v>
      </c>
      <c r="Z98">
        <v>8.65</v>
      </c>
      <c r="AA98">
        <v>0</v>
      </c>
      <c r="AB98">
        <v>0</v>
      </c>
      <c r="AC98">
        <v>-56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0.16203249999999997</v>
      </c>
      <c r="I99" s="69">
        <f t="shared" ref="I99:BQ99" si="1">SUM(I3:I98)/4000</f>
        <v>1.0824999999999999E-3</v>
      </c>
      <c r="J99" s="69">
        <f t="shared" si="1"/>
        <v>4.8049999999999994E-3</v>
      </c>
      <c r="K99" s="69">
        <f t="shared" si="1"/>
        <v>0</v>
      </c>
      <c r="L99" s="69">
        <f t="shared" si="1"/>
        <v>0.14209749999999996</v>
      </c>
      <c r="M99" s="69">
        <f t="shared" si="1"/>
        <v>2.6652499999999999E-2</v>
      </c>
      <c r="N99" s="68">
        <f t="shared" si="1"/>
        <v>-1.9555</v>
      </c>
      <c r="O99" s="69">
        <f t="shared" si="1"/>
        <v>-1.5902499999999999</v>
      </c>
      <c r="P99" s="69">
        <f t="shared" si="1"/>
        <v>-1.8572500000000001</v>
      </c>
      <c r="Q99" s="69">
        <f t="shared" si="1"/>
        <v>-0.20306749999999998</v>
      </c>
      <c r="R99" s="69">
        <f t="shared" si="1"/>
        <v>-1.35E-2</v>
      </c>
      <c r="S99" s="70">
        <f t="shared" si="1"/>
        <v>0</v>
      </c>
      <c r="U99" s="68">
        <f t="shared" si="1"/>
        <v>-5.6548175000000001</v>
      </c>
      <c r="V99" s="70">
        <f t="shared" si="1"/>
        <v>0.33666999999999997</v>
      </c>
      <c r="W99">
        <f t="shared" si="1"/>
        <v>-1.7934675000000002</v>
      </c>
      <c r="X99">
        <f t="shared" si="1"/>
        <v>-1.5891675000000001</v>
      </c>
      <c r="Y99">
        <f t="shared" si="1"/>
        <v>-3.5249999999999997E-2</v>
      </c>
      <c r="Z99">
        <f t="shared" si="1"/>
        <v>0.1285975</v>
      </c>
      <c r="AA99">
        <f t="shared" si="1"/>
        <v>-0.20306749999999998</v>
      </c>
      <c r="AB99">
        <f t="shared" si="1"/>
        <v>2.6652499999999999E-2</v>
      </c>
      <c r="AC99">
        <f t="shared" si="1"/>
        <v>-1.8524449999999999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45318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13.41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13.41</v>
      </c>
      <c r="W28">
        <v>0</v>
      </c>
      <c r="X28">
        <v>0</v>
      </c>
      <c r="Y28">
        <v>13.41</v>
      </c>
      <c r="Z28">
        <v>0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5.58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5.58</v>
      </c>
      <c r="W29">
        <v>0</v>
      </c>
      <c r="X29">
        <v>0</v>
      </c>
      <c r="Y29">
        <v>5.58</v>
      </c>
      <c r="Z29">
        <v>0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4.97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4.97</v>
      </c>
      <c r="W30">
        <v>0</v>
      </c>
      <c r="X30">
        <v>0</v>
      </c>
      <c r="Y30">
        <v>4.97</v>
      </c>
      <c r="Z30">
        <v>0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4.6900000000000004</v>
      </c>
      <c r="M31" s="74">
        <v>0.31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5</v>
      </c>
      <c r="W31">
        <v>0</v>
      </c>
      <c r="X31">
        <v>0</v>
      </c>
      <c r="Y31">
        <v>4.6900000000000004</v>
      </c>
      <c r="Z31">
        <v>0</v>
      </c>
      <c r="AA31">
        <v>0.31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5.04</v>
      </c>
      <c r="M32" s="74">
        <v>0.66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5.7</v>
      </c>
      <c r="W32">
        <v>0</v>
      </c>
      <c r="X32">
        <v>0</v>
      </c>
      <c r="Y32">
        <v>5.04</v>
      </c>
      <c r="Z32">
        <v>0</v>
      </c>
      <c r="AA32">
        <v>0.66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1.98</v>
      </c>
      <c r="L33" s="46">
        <v>5.15</v>
      </c>
      <c r="M33" s="74">
        <v>0.31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7.44</v>
      </c>
      <c r="W33">
        <v>0</v>
      </c>
      <c r="X33">
        <v>0</v>
      </c>
      <c r="Y33">
        <v>5.15</v>
      </c>
      <c r="Z33">
        <v>1.98</v>
      </c>
      <c r="AA33">
        <v>0.31</v>
      </c>
    </row>
    <row r="34" spans="7:27">
      <c r="G34" t="s">
        <v>76</v>
      </c>
      <c r="H34" s="73">
        <v>19.309999999999999</v>
      </c>
      <c r="I34" s="46">
        <v>0</v>
      </c>
      <c r="J34" s="46">
        <v>0</v>
      </c>
      <c r="K34" s="46">
        <v>2.4900000000000002</v>
      </c>
      <c r="L34" s="46">
        <v>4.8499999999999996</v>
      </c>
      <c r="M34" s="74">
        <v>0.46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27.11</v>
      </c>
      <c r="W34">
        <v>19.309999999999999</v>
      </c>
      <c r="X34">
        <v>0</v>
      </c>
      <c r="Y34">
        <v>4.8499999999999996</v>
      </c>
      <c r="Z34">
        <v>2.4900000000000002</v>
      </c>
      <c r="AA34">
        <v>0.46</v>
      </c>
    </row>
    <row r="35" spans="7:27">
      <c r="G35" t="s">
        <v>77</v>
      </c>
      <c r="H35" s="73">
        <v>21.77</v>
      </c>
      <c r="I35" s="46">
        <v>0</v>
      </c>
      <c r="J35" s="46">
        <v>0</v>
      </c>
      <c r="K35" s="46">
        <v>4.24</v>
      </c>
      <c r="L35" s="46">
        <v>5.52</v>
      </c>
      <c r="M35" s="74">
        <v>0.55000000000000004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32.08</v>
      </c>
      <c r="W35">
        <v>21.77</v>
      </c>
      <c r="X35">
        <v>0</v>
      </c>
      <c r="Y35">
        <v>5.52</v>
      </c>
      <c r="Z35">
        <v>4.24</v>
      </c>
      <c r="AA35">
        <v>0.55000000000000004</v>
      </c>
    </row>
    <row r="36" spans="7:27">
      <c r="G36" t="s">
        <v>78</v>
      </c>
      <c r="H36" s="73">
        <v>68.77</v>
      </c>
      <c r="I36" s="46">
        <v>0</v>
      </c>
      <c r="J36" s="46">
        <v>0</v>
      </c>
      <c r="K36" s="46">
        <v>4.49</v>
      </c>
      <c r="L36" s="46">
        <v>4.6100000000000003</v>
      </c>
      <c r="M36" s="74">
        <v>0.21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78.08</v>
      </c>
      <c r="W36">
        <v>68.77</v>
      </c>
      <c r="X36">
        <v>0</v>
      </c>
      <c r="Y36">
        <v>4.6100000000000003</v>
      </c>
      <c r="Z36">
        <v>4.49</v>
      </c>
      <c r="AA36">
        <v>0.21</v>
      </c>
    </row>
    <row r="37" spans="7:27">
      <c r="G37" t="s">
        <v>79</v>
      </c>
      <c r="H37" s="73">
        <v>81.66</v>
      </c>
      <c r="I37" s="46">
        <v>2.66</v>
      </c>
      <c r="J37" s="46">
        <v>0</v>
      </c>
      <c r="K37" s="46">
        <v>6.45</v>
      </c>
      <c r="L37" s="46">
        <v>5.19</v>
      </c>
      <c r="M37" s="74">
        <v>0.17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96.13</v>
      </c>
      <c r="W37">
        <v>81.66</v>
      </c>
      <c r="X37">
        <v>2.66</v>
      </c>
      <c r="Y37">
        <v>5.19</v>
      </c>
      <c r="Z37">
        <v>6.45</v>
      </c>
      <c r="AA37">
        <v>0.17</v>
      </c>
    </row>
    <row r="38" spans="7:27">
      <c r="G38" t="s">
        <v>80</v>
      </c>
      <c r="H38" s="73">
        <v>98.28</v>
      </c>
      <c r="I38" s="46">
        <v>3.86</v>
      </c>
      <c r="J38" s="46">
        <v>0</v>
      </c>
      <c r="K38" s="46">
        <v>7.1</v>
      </c>
      <c r="L38" s="46">
        <v>5.57</v>
      </c>
      <c r="M38" s="74">
        <v>0.76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115.57</v>
      </c>
      <c r="W38">
        <v>98.28</v>
      </c>
      <c r="X38">
        <v>3.86</v>
      </c>
      <c r="Y38">
        <v>5.57</v>
      </c>
      <c r="Z38">
        <v>7.1</v>
      </c>
      <c r="AA38">
        <v>0.76</v>
      </c>
    </row>
    <row r="39" spans="7:27">
      <c r="G39" t="s">
        <v>81</v>
      </c>
      <c r="H39" s="73">
        <v>118.79</v>
      </c>
      <c r="I39" s="46">
        <v>4.3099999999999996</v>
      </c>
      <c r="J39" s="46">
        <v>0</v>
      </c>
      <c r="K39" s="46">
        <v>7.93</v>
      </c>
      <c r="L39" s="46">
        <v>6.21</v>
      </c>
      <c r="M39" s="74">
        <v>0.85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138.09</v>
      </c>
      <c r="W39">
        <v>118.79</v>
      </c>
      <c r="X39">
        <v>4.3099999999999996</v>
      </c>
      <c r="Y39">
        <v>6.21</v>
      </c>
      <c r="Z39">
        <v>7.93</v>
      </c>
      <c r="AA39">
        <v>0.85</v>
      </c>
    </row>
    <row r="40" spans="7:27">
      <c r="G40" t="s">
        <v>82</v>
      </c>
      <c r="H40" s="73">
        <v>130.63999999999999</v>
      </c>
      <c r="I40" s="46">
        <v>9.9600000000000009</v>
      </c>
      <c r="J40" s="46">
        <v>0</v>
      </c>
      <c r="K40" s="46">
        <v>9.16</v>
      </c>
      <c r="L40" s="46">
        <v>6.97</v>
      </c>
      <c r="M40" s="74">
        <v>0.98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157.71</v>
      </c>
      <c r="W40">
        <v>130.63999999999999</v>
      </c>
      <c r="X40">
        <v>9.9600000000000009</v>
      </c>
      <c r="Y40">
        <v>6.97</v>
      </c>
      <c r="Z40">
        <v>9.16</v>
      </c>
      <c r="AA40">
        <v>0.98</v>
      </c>
    </row>
    <row r="41" spans="7:27">
      <c r="G41" t="s">
        <v>83</v>
      </c>
      <c r="H41" s="73">
        <v>142.87</v>
      </c>
      <c r="I41" s="46">
        <v>16.09</v>
      </c>
      <c r="J41" s="46">
        <v>0</v>
      </c>
      <c r="K41" s="46">
        <v>10.14</v>
      </c>
      <c r="L41" s="46">
        <v>7.5</v>
      </c>
      <c r="M41" s="74">
        <v>0.88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177.48</v>
      </c>
      <c r="W41">
        <v>142.87</v>
      </c>
      <c r="X41">
        <v>16.09</v>
      </c>
      <c r="Y41">
        <v>7.5</v>
      </c>
      <c r="Z41">
        <v>10.14</v>
      </c>
      <c r="AA41">
        <v>0.88</v>
      </c>
    </row>
    <row r="42" spans="7:27">
      <c r="G42" t="s">
        <v>84</v>
      </c>
      <c r="H42" s="73">
        <v>134.16</v>
      </c>
      <c r="I42" s="46">
        <v>30.86</v>
      </c>
      <c r="J42" s="46">
        <v>0</v>
      </c>
      <c r="K42" s="46">
        <v>10.92</v>
      </c>
      <c r="L42" s="46">
        <v>8.31</v>
      </c>
      <c r="M42" s="74">
        <v>0.38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184.63</v>
      </c>
      <c r="W42">
        <v>134.16</v>
      </c>
      <c r="X42">
        <v>30.86</v>
      </c>
      <c r="Y42">
        <v>8.31</v>
      </c>
      <c r="Z42">
        <v>10.92</v>
      </c>
      <c r="AA42">
        <v>0.38</v>
      </c>
    </row>
    <row r="43" spans="7:27">
      <c r="G43" t="s">
        <v>85</v>
      </c>
      <c r="H43" s="73">
        <v>181.23</v>
      </c>
      <c r="I43" s="46">
        <v>44.08</v>
      </c>
      <c r="J43" s="46">
        <v>0</v>
      </c>
      <c r="K43" s="46">
        <v>12.51</v>
      </c>
      <c r="L43" s="46">
        <v>8.98</v>
      </c>
      <c r="M43" s="74">
        <v>0.08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246.88</v>
      </c>
      <c r="W43">
        <v>181.23</v>
      </c>
      <c r="X43">
        <v>44.08</v>
      </c>
      <c r="Y43">
        <v>8.98</v>
      </c>
      <c r="Z43">
        <v>12.51</v>
      </c>
      <c r="AA43">
        <v>0.08</v>
      </c>
    </row>
    <row r="44" spans="7:27">
      <c r="G44" t="s">
        <v>86</v>
      </c>
      <c r="H44" s="73">
        <v>187.24</v>
      </c>
      <c r="I44" s="46">
        <v>50.06</v>
      </c>
      <c r="J44" s="46">
        <v>0</v>
      </c>
      <c r="K44" s="46">
        <v>14.22</v>
      </c>
      <c r="L44" s="46">
        <v>10.199999999999999</v>
      </c>
      <c r="M44" s="74">
        <v>0.65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262.37</v>
      </c>
      <c r="W44">
        <v>187.24</v>
      </c>
      <c r="X44">
        <v>50.06</v>
      </c>
      <c r="Y44">
        <v>10.199999999999999</v>
      </c>
      <c r="Z44">
        <v>14.22</v>
      </c>
      <c r="AA44">
        <v>0.65</v>
      </c>
    </row>
    <row r="45" spans="7:27">
      <c r="G45" t="s">
        <v>87</v>
      </c>
      <c r="H45" s="73">
        <v>183.25</v>
      </c>
      <c r="I45" s="46">
        <v>49.17</v>
      </c>
      <c r="J45" s="46">
        <v>0</v>
      </c>
      <c r="K45" s="46">
        <v>15.49</v>
      </c>
      <c r="L45" s="46">
        <v>10.44</v>
      </c>
      <c r="M45" s="74">
        <v>1.05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259.39999999999998</v>
      </c>
      <c r="W45">
        <v>183.25</v>
      </c>
      <c r="X45">
        <v>49.17</v>
      </c>
      <c r="Y45">
        <v>10.44</v>
      </c>
      <c r="Z45">
        <v>15.49</v>
      </c>
      <c r="AA45">
        <v>1.05</v>
      </c>
    </row>
    <row r="46" spans="7:27">
      <c r="G46" t="s">
        <v>88</v>
      </c>
      <c r="H46" s="73">
        <v>150.96</v>
      </c>
      <c r="I46" s="46">
        <v>46.32</v>
      </c>
      <c r="J46" s="46">
        <v>0</v>
      </c>
      <c r="K46" s="46">
        <v>19.72</v>
      </c>
      <c r="L46" s="46">
        <v>12.86</v>
      </c>
      <c r="M46" s="74">
        <v>1.2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231.06</v>
      </c>
      <c r="W46">
        <v>150.96</v>
      </c>
      <c r="X46">
        <v>46.32</v>
      </c>
      <c r="Y46">
        <v>12.86</v>
      </c>
      <c r="Z46">
        <v>19.72</v>
      </c>
      <c r="AA46">
        <v>1.2</v>
      </c>
    </row>
    <row r="47" spans="7:27">
      <c r="G47" t="s">
        <v>89</v>
      </c>
      <c r="H47" s="73">
        <v>0</v>
      </c>
      <c r="I47" s="46">
        <v>106.99</v>
      </c>
      <c r="J47" s="46">
        <v>0</v>
      </c>
      <c r="K47" s="46">
        <v>27.81</v>
      </c>
      <c r="L47" s="46">
        <v>16.93</v>
      </c>
      <c r="M47" s="74">
        <v>0.66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152.38999999999999</v>
      </c>
      <c r="W47">
        <v>0</v>
      </c>
      <c r="X47">
        <v>106.99</v>
      </c>
      <c r="Y47">
        <v>16.93</v>
      </c>
      <c r="Z47">
        <v>27.81</v>
      </c>
      <c r="AA47">
        <v>0.66</v>
      </c>
    </row>
    <row r="48" spans="7:27">
      <c r="G48" t="s">
        <v>90</v>
      </c>
      <c r="H48" s="73">
        <v>0</v>
      </c>
      <c r="I48" s="46">
        <v>106.42</v>
      </c>
      <c r="J48" s="46">
        <v>0</v>
      </c>
      <c r="K48" s="46">
        <v>34.24</v>
      </c>
      <c r="L48" s="46">
        <v>19.350000000000001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160.01</v>
      </c>
      <c r="W48">
        <v>0</v>
      </c>
      <c r="X48">
        <v>106.42</v>
      </c>
      <c r="Y48">
        <v>19.350000000000001</v>
      </c>
      <c r="Z48">
        <v>34.24</v>
      </c>
      <c r="AA48">
        <v>0</v>
      </c>
    </row>
    <row r="49" spans="7:27">
      <c r="G49" t="s">
        <v>91</v>
      </c>
      <c r="H49" s="73">
        <v>0</v>
      </c>
      <c r="I49" s="46">
        <v>111.86</v>
      </c>
      <c r="J49" s="46">
        <v>0</v>
      </c>
      <c r="K49" s="46">
        <v>19.93</v>
      </c>
      <c r="L49" s="46">
        <v>18.39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150.18</v>
      </c>
      <c r="W49">
        <v>0</v>
      </c>
      <c r="X49">
        <v>111.86</v>
      </c>
      <c r="Y49">
        <v>18.39</v>
      </c>
      <c r="Z49">
        <v>19.93</v>
      </c>
      <c r="AA49">
        <v>0</v>
      </c>
    </row>
    <row r="50" spans="7:27">
      <c r="G50" t="s">
        <v>92</v>
      </c>
      <c r="H50" s="73">
        <v>0</v>
      </c>
      <c r="I50" s="46">
        <v>98.55</v>
      </c>
      <c r="J50" s="46">
        <v>0</v>
      </c>
      <c r="K50" s="46">
        <v>16.02</v>
      </c>
      <c r="L50" s="46">
        <v>17.63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132.19999999999999</v>
      </c>
      <c r="W50">
        <v>0</v>
      </c>
      <c r="X50">
        <v>98.55</v>
      </c>
      <c r="Y50">
        <v>17.63</v>
      </c>
      <c r="Z50">
        <v>16.02</v>
      </c>
      <c r="AA50">
        <v>0</v>
      </c>
    </row>
    <row r="51" spans="7:27">
      <c r="G51" t="s">
        <v>93</v>
      </c>
      <c r="H51" s="73">
        <v>0</v>
      </c>
      <c r="I51" s="46">
        <v>52.87</v>
      </c>
      <c r="J51" s="46">
        <v>0</v>
      </c>
      <c r="K51" s="46">
        <v>19.22</v>
      </c>
      <c r="L51" s="46">
        <v>19.22</v>
      </c>
      <c r="M51" s="74">
        <v>2.06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93.37</v>
      </c>
      <c r="W51">
        <v>0</v>
      </c>
      <c r="X51">
        <v>52.87</v>
      </c>
      <c r="Y51">
        <v>19.22</v>
      </c>
      <c r="Z51">
        <v>19.22</v>
      </c>
      <c r="AA51">
        <v>2.06</v>
      </c>
    </row>
    <row r="52" spans="7:27">
      <c r="G52" t="s">
        <v>94</v>
      </c>
      <c r="H52" s="73">
        <v>0</v>
      </c>
      <c r="I52" s="46">
        <v>24.04</v>
      </c>
      <c r="J52" s="46">
        <v>0</v>
      </c>
      <c r="K52" s="46">
        <v>19.22</v>
      </c>
      <c r="L52" s="46">
        <v>18.260000000000002</v>
      </c>
      <c r="M52" s="74">
        <v>2.69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64.209999999999994</v>
      </c>
      <c r="W52">
        <v>0</v>
      </c>
      <c r="X52">
        <v>24.04</v>
      </c>
      <c r="Y52">
        <v>18.260000000000002</v>
      </c>
      <c r="Z52">
        <v>19.22</v>
      </c>
      <c r="AA52">
        <v>2.69</v>
      </c>
    </row>
    <row r="53" spans="7:27">
      <c r="G53" t="s">
        <v>95</v>
      </c>
      <c r="H53" s="73">
        <v>0</v>
      </c>
      <c r="I53" s="46">
        <v>4.8099999999999996</v>
      </c>
      <c r="J53" s="46">
        <v>0</v>
      </c>
      <c r="K53" s="46">
        <v>0</v>
      </c>
      <c r="L53" s="46">
        <v>0</v>
      </c>
      <c r="M53" s="74">
        <v>1.26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6.07</v>
      </c>
      <c r="W53">
        <v>0</v>
      </c>
      <c r="X53">
        <v>4.8099999999999996</v>
      </c>
      <c r="Y53">
        <v>0</v>
      </c>
      <c r="Z53">
        <v>0</v>
      </c>
      <c r="AA53">
        <v>1.26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1.92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1.92</v>
      </c>
      <c r="W54">
        <v>0</v>
      </c>
      <c r="X54">
        <v>0</v>
      </c>
      <c r="Y54">
        <v>0</v>
      </c>
      <c r="Z54">
        <v>0</v>
      </c>
      <c r="AA54">
        <v>1.92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2.21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2.21</v>
      </c>
      <c r="W56">
        <v>0</v>
      </c>
      <c r="X56">
        <v>0</v>
      </c>
      <c r="Y56">
        <v>0</v>
      </c>
      <c r="Z56">
        <v>0</v>
      </c>
      <c r="AA56">
        <v>2.21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2.11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2.11</v>
      </c>
      <c r="W57">
        <v>0</v>
      </c>
      <c r="X57">
        <v>0</v>
      </c>
      <c r="Y57">
        <v>0</v>
      </c>
      <c r="Z57">
        <v>0</v>
      </c>
      <c r="AA57">
        <v>2.11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3.94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3.94</v>
      </c>
      <c r="W58">
        <v>0</v>
      </c>
      <c r="X58">
        <v>0</v>
      </c>
      <c r="Y58">
        <v>0</v>
      </c>
      <c r="Z58">
        <v>0</v>
      </c>
      <c r="AA58">
        <v>3.94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3.65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3.65</v>
      </c>
      <c r="W59">
        <v>0</v>
      </c>
      <c r="X59">
        <v>0</v>
      </c>
      <c r="Y59">
        <v>0</v>
      </c>
      <c r="Z59">
        <v>0</v>
      </c>
      <c r="AA59">
        <v>3.65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2.21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2.21</v>
      </c>
      <c r="W60">
        <v>0</v>
      </c>
      <c r="X60">
        <v>0</v>
      </c>
      <c r="Y60">
        <v>0</v>
      </c>
      <c r="Z60">
        <v>0</v>
      </c>
      <c r="AA60">
        <v>2.21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4.71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4.71</v>
      </c>
      <c r="W61">
        <v>0</v>
      </c>
      <c r="X61">
        <v>0</v>
      </c>
      <c r="Y61">
        <v>0</v>
      </c>
      <c r="Z61">
        <v>0</v>
      </c>
      <c r="AA61">
        <v>4.71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4.04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4.04</v>
      </c>
      <c r="W62">
        <v>0</v>
      </c>
      <c r="X62">
        <v>0</v>
      </c>
      <c r="Y62">
        <v>0</v>
      </c>
      <c r="Z62">
        <v>0</v>
      </c>
      <c r="AA62">
        <v>4.04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3.27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3.27</v>
      </c>
      <c r="W63">
        <v>0</v>
      </c>
      <c r="X63">
        <v>0</v>
      </c>
      <c r="Y63">
        <v>0</v>
      </c>
      <c r="Z63">
        <v>0</v>
      </c>
      <c r="AA63">
        <v>3.27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2.4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2.4</v>
      </c>
      <c r="W64">
        <v>0</v>
      </c>
      <c r="X64">
        <v>0</v>
      </c>
      <c r="Y64">
        <v>0</v>
      </c>
      <c r="Z64">
        <v>0</v>
      </c>
      <c r="AA64">
        <v>2.4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4.71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4.71</v>
      </c>
      <c r="W65">
        <v>0</v>
      </c>
      <c r="X65">
        <v>0</v>
      </c>
      <c r="Y65">
        <v>0</v>
      </c>
      <c r="Z65">
        <v>0</v>
      </c>
      <c r="AA65">
        <v>4.71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4.13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4.13</v>
      </c>
      <c r="W66">
        <v>0</v>
      </c>
      <c r="X66">
        <v>0</v>
      </c>
      <c r="Y66">
        <v>0</v>
      </c>
      <c r="Z66">
        <v>0</v>
      </c>
      <c r="AA66">
        <v>4.13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2.98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2.98</v>
      </c>
      <c r="W67">
        <v>0</v>
      </c>
      <c r="X67">
        <v>0</v>
      </c>
      <c r="Y67">
        <v>0</v>
      </c>
      <c r="Z67">
        <v>0</v>
      </c>
      <c r="AA67">
        <v>2.98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21.14</v>
      </c>
      <c r="M68" s="74">
        <v>4.04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25.18</v>
      </c>
      <c r="W68">
        <v>0</v>
      </c>
      <c r="X68">
        <v>0</v>
      </c>
      <c r="Y68">
        <v>21.14</v>
      </c>
      <c r="Z68">
        <v>0</v>
      </c>
      <c r="AA68">
        <v>4.04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17.61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17.61</v>
      </c>
      <c r="W69">
        <v>0</v>
      </c>
      <c r="X69">
        <v>0</v>
      </c>
      <c r="Y69">
        <v>17.61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11.63</v>
      </c>
      <c r="M70" s="74">
        <v>0.25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11.88</v>
      </c>
      <c r="W70">
        <v>0</v>
      </c>
      <c r="X70">
        <v>0</v>
      </c>
      <c r="Y70">
        <v>11.63</v>
      </c>
      <c r="Z70">
        <v>0</v>
      </c>
      <c r="AA70">
        <v>0.25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8.94</v>
      </c>
      <c r="M71" s="74">
        <v>1.83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10.77</v>
      </c>
      <c r="W71">
        <v>0</v>
      </c>
      <c r="X71">
        <v>0</v>
      </c>
      <c r="Y71">
        <v>8.94</v>
      </c>
      <c r="Z71">
        <v>0</v>
      </c>
      <c r="AA71">
        <v>1.83</v>
      </c>
    </row>
    <row r="72" spans="7:27">
      <c r="G72" t="s">
        <v>114</v>
      </c>
      <c r="H72" s="73">
        <v>0</v>
      </c>
      <c r="I72" s="46">
        <v>1.07</v>
      </c>
      <c r="J72" s="46">
        <v>0</v>
      </c>
      <c r="K72" s="46">
        <v>0</v>
      </c>
      <c r="L72" s="46">
        <v>5.32</v>
      </c>
      <c r="M72" s="74">
        <v>0.79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7.18</v>
      </c>
      <c r="W72">
        <v>0</v>
      </c>
      <c r="X72">
        <v>1.07</v>
      </c>
      <c r="Y72">
        <v>5.32</v>
      </c>
      <c r="Z72">
        <v>0</v>
      </c>
      <c r="AA72">
        <v>0.79</v>
      </c>
    </row>
    <row r="73" spans="7:27">
      <c r="G73" t="s">
        <v>115</v>
      </c>
      <c r="H73" s="73">
        <v>0</v>
      </c>
      <c r="I73" s="46">
        <v>0.87</v>
      </c>
      <c r="J73" s="46">
        <v>0</v>
      </c>
      <c r="K73" s="46">
        <v>3.5</v>
      </c>
      <c r="L73" s="46">
        <v>4.55</v>
      </c>
      <c r="M73" s="74">
        <v>0.54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9.4600000000000009</v>
      </c>
      <c r="W73">
        <v>0</v>
      </c>
      <c r="X73">
        <v>0.87</v>
      </c>
      <c r="Y73">
        <v>4.55</v>
      </c>
      <c r="Z73">
        <v>3.5</v>
      </c>
      <c r="AA73">
        <v>0.54</v>
      </c>
    </row>
    <row r="74" spans="7:27">
      <c r="G74" t="s">
        <v>116</v>
      </c>
      <c r="H74" s="73">
        <v>0</v>
      </c>
      <c r="I74" s="46">
        <v>4</v>
      </c>
      <c r="J74" s="46">
        <v>0</v>
      </c>
      <c r="K74" s="46">
        <v>3.24</v>
      </c>
      <c r="L74" s="46">
        <v>3.49</v>
      </c>
      <c r="M74" s="74">
        <v>0.34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11.07</v>
      </c>
      <c r="W74">
        <v>0</v>
      </c>
      <c r="X74">
        <v>4</v>
      </c>
      <c r="Y74">
        <v>3.49</v>
      </c>
      <c r="Z74">
        <v>3.24</v>
      </c>
      <c r="AA74">
        <v>0.34</v>
      </c>
    </row>
    <row r="75" spans="7:27">
      <c r="G75" t="s">
        <v>117</v>
      </c>
      <c r="H75" s="73">
        <v>1.41</v>
      </c>
      <c r="I75" s="46">
        <v>12.09</v>
      </c>
      <c r="J75" s="46">
        <v>0</v>
      </c>
      <c r="K75" s="46">
        <v>2.52</v>
      </c>
      <c r="L75" s="46">
        <v>2.83</v>
      </c>
      <c r="M75" s="74">
        <v>0.49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19.34</v>
      </c>
      <c r="W75">
        <v>1.41</v>
      </c>
      <c r="X75">
        <v>12.09</v>
      </c>
      <c r="Y75">
        <v>2.83</v>
      </c>
      <c r="Z75">
        <v>2.52</v>
      </c>
      <c r="AA75">
        <v>0.49</v>
      </c>
    </row>
    <row r="76" spans="7:27">
      <c r="G76" t="s">
        <v>118</v>
      </c>
      <c r="H76" s="73">
        <v>3.8</v>
      </c>
      <c r="I76" s="46">
        <v>15.11</v>
      </c>
      <c r="J76" s="46">
        <v>0</v>
      </c>
      <c r="K76" s="46">
        <v>2.15</v>
      </c>
      <c r="L76" s="46">
        <v>2.5</v>
      </c>
      <c r="M76" s="74">
        <v>0.37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23.93</v>
      </c>
      <c r="W76">
        <v>3.8</v>
      </c>
      <c r="X76">
        <v>15.11</v>
      </c>
      <c r="Y76">
        <v>2.5</v>
      </c>
      <c r="Z76">
        <v>2.15</v>
      </c>
      <c r="AA76">
        <v>0.37</v>
      </c>
    </row>
    <row r="77" spans="7:27">
      <c r="G77" t="s">
        <v>119</v>
      </c>
      <c r="H77" s="73">
        <v>6.93</v>
      </c>
      <c r="I77" s="46">
        <v>15.93</v>
      </c>
      <c r="J77" s="46">
        <v>0</v>
      </c>
      <c r="K77" s="46">
        <v>1.99</v>
      </c>
      <c r="L77" s="46">
        <v>2.39</v>
      </c>
      <c r="M77" s="74">
        <v>0.32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27.56</v>
      </c>
      <c r="W77">
        <v>6.93</v>
      </c>
      <c r="X77">
        <v>15.93</v>
      </c>
      <c r="Y77">
        <v>2.39</v>
      </c>
      <c r="Z77">
        <v>1.99</v>
      </c>
      <c r="AA77">
        <v>0.32</v>
      </c>
    </row>
    <row r="78" spans="7:27">
      <c r="G78" t="s">
        <v>120</v>
      </c>
      <c r="H78" s="73">
        <v>4.66</v>
      </c>
      <c r="I78" s="46">
        <v>10.74</v>
      </c>
      <c r="J78" s="46">
        <v>0</v>
      </c>
      <c r="K78" s="46">
        <v>2.2000000000000002</v>
      </c>
      <c r="L78" s="46">
        <v>2.73</v>
      </c>
      <c r="M78" s="74">
        <v>0.26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20.59</v>
      </c>
      <c r="W78">
        <v>4.66</v>
      </c>
      <c r="X78">
        <v>10.74</v>
      </c>
      <c r="Y78">
        <v>2.73</v>
      </c>
      <c r="Z78">
        <v>2.2000000000000002</v>
      </c>
      <c r="AA78">
        <v>0.26</v>
      </c>
    </row>
    <row r="79" spans="7:27">
      <c r="G79" t="s">
        <v>121</v>
      </c>
      <c r="H79" s="73">
        <v>9.44</v>
      </c>
      <c r="I79" s="46">
        <v>13.94</v>
      </c>
      <c r="J79" s="46">
        <v>0</v>
      </c>
      <c r="K79" s="46">
        <v>2.09</v>
      </c>
      <c r="L79" s="46">
        <v>2.5099999999999998</v>
      </c>
      <c r="M79" s="74">
        <v>0.33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28.31</v>
      </c>
      <c r="W79">
        <v>9.44</v>
      </c>
      <c r="X79">
        <v>13.94</v>
      </c>
      <c r="Y79">
        <v>2.5099999999999998</v>
      </c>
      <c r="Z79">
        <v>2.09</v>
      </c>
      <c r="AA79">
        <v>0.33</v>
      </c>
    </row>
    <row r="80" spans="7:27">
      <c r="G80" t="s">
        <v>122</v>
      </c>
      <c r="H80" s="73">
        <v>12.02</v>
      </c>
      <c r="I80" s="46">
        <v>16.7</v>
      </c>
      <c r="J80" s="46">
        <v>0</v>
      </c>
      <c r="K80" s="46">
        <v>1.98</v>
      </c>
      <c r="L80" s="46">
        <v>2.37</v>
      </c>
      <c r="M80" s="74">
        <v>0.12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33.19</v>
      </c>
      <c r="W80">
        <v>12.02</v>
      </c>
      <c r="X80">
        <v>16.7</v>
      </c>
      <c r="Y80">
        <v>2.37</v>
      </c>
      <c r="Z80">
        <v>1.98</v>
      </c>
      <c r="AA80">
        <v>0.12</v>
      </c>
    </row>
    <row r="81" spans="7:27">
      <c r="G81" t="s">
        <v>123</v>
      </c>
      <c r="H81" s="73">
        <v>12.92</v>
      </c>
      <c r="I81" s="46">
        <v>17.05</v>
      </c>
      <c r="J81" s="46">
        <v>0</v>
      </c>
      <c r="K81" s="46">
        <v>2.02</v>
      </c>
      <c r="L81" s="46">
        <v>2.42</v>
      </c>
      <c r="M81" s="74">
        <v>0.39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34.799999999999997</v>
      </c>
      <c r="W81">
        <v>12.92</v>
      </c>
      <c r="X81">
        <v>17.05</v>
      </c>
      <c r="Y81">
        <v>2.42</v>
      </c>
      <c r="Z81">
        <v>2.02</v>
      </c>
      <c r="AA81">
        <v>0.39</v>
      </c>
    </row>
    <row r="82" spans="7:27">
      <c r="G82" t="s">
        <v>124</v>
      </c>
      <c r="H82" s="73">
        <v>11.27</v>
      </c>
      <c r="I82" s="46">
        <v>14.56</v>
      </c>
      <c r="J82" s="46">
        <v>0</v>
      </c>
      <c r="K82" s="46">
        <v>2.2799999999999998</v>
      </c>
      <c r="L82" s="46">
        <v>2.63</v>
      </c>
      <c r="M82" s="74">
        <v>0.44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31.18</v>
      </c>
      <c r="W82">
        <v>11.27</v>
      </c>
      <c r="X82">
        <v>14.56</v>
      </c>
      <c r="Y82">
        <v>2.63</v>
      </c>
      <c r="Z82">
        <v>2.2799999999999998</v>
      </c>
      <c r="AA82">
        <v>0.44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8.6999999999999993</v>
      </c>
      <c r="L83" s="46">
        <v>10.09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18.79</v>
      </c>
      <c r="W83">
        <v>0</v>
      </c>
      <c r="X83">
        <v>0</v>
      </c>
      <c r="Y83">
        <v>10.09</v>
      </c>
      <c r="Z83">
        <v>8.6999999999999993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15.09</v>
      </c>
      <c r="L84" s="46">
        <v>21.89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36.979999999999997</v>
      </c>
      <c r="W84">
        <v>0</v>
      </c>
      <c r="X84">
        <v>0</v>
      </c>
      <c r="Y84">
        <v>21.89</v>
      </c>
      <c r="Z84">
        <v>15.09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19.22</v>
      </c>
      <c r="L85" s="46">
        <v>27.88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47.1</v>
      </c>
      <c r="W85">
        <v>0</v>
      </c>
      <c r="X85">
        <v>0</v>
      </c>
      <c r="Y85">
        <v>27.88</v>
      </c>
      <c r="Z85">
        <v>19.22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19.22</v>
      </c>
      <c r="L86" s="46">
        <v>26.92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46.14</v>
      </c>
      <c r="W86">
        <v>0</v>
      </c>
      <c r="X86">
        <v>0</v>
      </c>
      <c r="Y86">
        <v>26.92</v>
      </c>
      <c r="Z86">
        <v>19.22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19.22</v>
      </c>
      <c r="L87" s="46">
        <v>26.92</v>
      </c>
      <c r="M87" s="74">
        <v>2.4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48.54</v>
      </c>
      <c r="W87">
        <v>0</v>
      </c>
      <c r="X87">
        <v>0</v>
      </c>
      <c r="Y87">
        <v>26.92</v>
      </c>
      <c r="Z87">
        <v>19.22</v>
      </c>
      <c r="AA87">
        <v>2.4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19.22</v>
      </c>
      <c r="L88" s="46">
        <v>25.96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45.18</v>
      </c>
      <c r="W88">
        <v>0</v>
      </c>
      <c r="X88">
        <v>0</v>
      </c>
      <c r="Y88">
        <v>25.96</v>
      </c>
      <c r="Z88">
        <v>19.22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14.42</v>
      </c>
      <c r="L89" s="46">
        <v>24.99</v>
      </c>
      <c r="M89" s="74">
        <v>3.32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42.73</v>
      </c>
      <c r="W89">
        <v>0</v>
      </c>
      <c r="X89">
        <v>0</v>
      </c>
      <c r="Y89">
        <v>24.99</v>
      </c>
      <c r="Z89">
        <v>14.42</v>
      </c>
      <c r="AA89">
        <v>3.32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14.42</v>
      </c>
      <c r="L90" s="46">
        <v>23.06</v>
      </c>
      <c r="M90" s="74">
        <v>1.83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39.31</v>
      </c>
      <c r="W90">
        <v>0</v>
      </c>
      <c r="X90">
        <v>0</v>
      </c>
      <c r="Y90">
        <v>23.06</v>
      </c>
      <c r="Z90">
        <v>14.42</v>
      </c>
      <c r="AA90">
        <v>1.83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2.6</v>
      </c>
      <c r="W91">
        <v>0</v>
      </c>
      <c r="X91">
        <v>0</v>
      </c>
      <c r="Y91">
        <v>0</v>
      </c>
      <c r="Z91">
        <v>0</v>
      </c>
      <c r="AA91">
        <v>2.6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2.21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2.21</v>
      </c>
      <c r="W92">
        <v>0</v>
      </c>
      <c r="X92">
        <v>0</v>
      </c>
      <c r="Y92">
        <v>0</v>
      </c>
      <c r="Z92">
        <v>0</v>
      </c>
      <c r="AA92">
        <v>2.21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2.4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2.4</v>
      </c>
      <c r="W93">
        <v>0</v>
      </c>
      <c r="X93">
        <v>0</v>
      </c>
      <c r="Y93">
        <v>0</v>
      </c>
      <c r="Z93">
        <v>0</v>
      </c>
      <c r="AA93">
        <v>2.4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  <c r="Y94">
        <v>0</v>
      </c>
      <c r="Z94">
        <v>0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  <c r="Z95">
        <v>0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0.87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0.87</v>
      </c>
      <c r="W96">
        <v>0</v>
      </c>
      <c r="X96">
        <v>0</v>
      </c>
      <c r="Y96">
        <v>0</v>
      </c>
      <c r="Z96">
        <v>0</v>
      </c>
      <c r="AA96">
        <v>0.87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0.39534500000000006</v>
      </c>
      <c r="I99" s="69">
        <f t="shared" ref="I99:BQ99" si="1">SUM(I3:I98)/4000</f>
        <v>0.22124249999999998</v>
      </c>
      <c r="J99" s="69">
        <f t="shared" si="1"/>
        <v>0</v>
      </c>
      <c r="K99" s="69">
        <f t="shared" si="1"/>
        <v>0.10418999999999999</v>
      </c>
      <c r="L99" s="69">
        <f t="shared" si="1"/>
        <v>0.13165000000000002</v>
      </c>
      <c r="M99" s="69">
        <f t="shared" si="1"/>
        <v>2.1147500000000003E-2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0.87357499999999999</v>
      </c>
      <c r="W99">
        <f t="shared" si="1"/>
        <v>0.39534500000000006</v>
      </c>
      <c r="X99">
        <f t="shared" si="1"/>
        <v>0.22124249999999998</v>
      </c>
      <c r="Y99">
        <f t="shared" si="1"/>
        <v>0.13165000000000002</v>
      </c>
      <c r="Z99">
        <f t="shared" si="1"/>
        <v>0.10418999999999999</v>
      </c>
      <c r="AA99">
        <f t="shared" si="1"/>
        <v>2.1147500000000003E-2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93"/>
      <c r="F1" s="193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45318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45318</v>
      </c>
      <c r="B1" s="223"/>
      <c r="C1" s="223"/>
      <c r="D1" s="227" t="s">
        <v>434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4" t="s">
        <v>143</v>
      </c>
      <c r="Q1" s="224" t="s">
        <v>144</v>
      </c>
      <c r="R1" s="228" t="s">
        <v>314</v>
      </c>
      <c r="S1" s="228" t="s">
        <v>452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7"/>
      <c r="E2" s="216"/>
      <c r="F2" s="216"/>
      <c r="G2" s="216"/>
      <c r="H2" s="216"/>
      <c r="I2" s="216"/>
      <c r="J2" s="216"/>
      <c r="K2" s="216"/>
      <c r="L2" s="223"/>
      <c r="M2" s="223"/>
      <c r="N2" s="223"/>
      <c r="O2" s="223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7">
      <c r="A3" t="s">
        <v>45</v>
      </c>
      <c r="D3">
        <f>TWEPL!P3</f>
        <v>9.8041999999999998</v>
      </c>
      <c r="E3">
        <f>GT_NG!P3</f>
        <v>0</v>
      </c>
      <c r="F3">
        <f>GT_Spot!P3</f>
        <v>0</v>
      </c>
      <c r="G3">
        <f>PPCL_NG!P3</f>
        <v>270</v>
      </c>
      <c r="H3">
        <f>PPCL_Spot!P3</f>
        <v>0</v>
      </c>
      <c r="I3">
        <f>Bawana_NG!P3</f>
        <v>99.61</v>
      </c>
      <c r="J3">
        <f>Bawana_RLNG!P3</f>
        <v>0</v>
      </c>
      <c r="K3">
        <f>Bawana_Spot!P3</f>
        <v>30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758.30183205466085</v>
      </c>
      <c r="P3" s="36">
        <v>117.49000000000001</v>
      </c>
      <c r="Q3" s="36">
        <v>38.080000000000005</v>
      </c>
      <c r="R3" s="38">
        <v>0</v>
      </c>
      <c r="S3" s="38">
        <v>0</v>
      </c>
      <c r="T3" s="37">
        <f>SUMPRODUCT(LTA!J3:AN3,LTA!J$101:AN$101,LTA!J$103:AN$103)</f>
        <v>39.08</v>
      </c>
      <c r="U3" s="37">
        <f>SUMPRODUCT(LTA!J3:AN3,LTA!J$102:AN$102,LTA!J$103:AN$103)</f>
        <v>104.94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0.38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15.810462628920304</v>
      </c>
      <c r="AD3">
        <f>SUM(B3:AB3,AI3:AT3)-AC3</f>
        <v>1040.8455694257407</v>
      </c>
      <c r="AE3">
        <f>'IDT-1'!B3</f>
        <v>0</v>
      </c>
      <c r="AF3" s="24"/>
      <c r="AG3">
        <f>SUM(AD3:AF3)</f>
        <v>1040.8455694257407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-193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9.8041999999999998</v>
      </c>
      <c r="E4">
        <f>GT_NG!P4</f>
        <v>0</v>
      </c>
      <c r="F4">
        <f>GT_Spot!P4</f>
        <v>0</v>
      </c>
      <c r="G4">
        <f>PPCL_NG!P4</f>
        <v>270</v>
      </c>
      <c r="H4">
        <f>PPCL_Spot!P4</f>
        <v>0</v>
      </c>
      <c r="I4">
        <f>Bawana_NG!P4</f>
        <v>99.61</v>
      </c>
      <c r="J4">
        <f>Bawana_RLNG!P4</f>
        <v>0</v>
      </c>
      <c r="K4">
        <f>Bawana_Spot!P4</f>
        <v>30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695.82632453381598</v>
      </c>
      <c r="P4" s="36">
        <v>117.49000000000001</v>
      </c>
      <c r="Q4" s="36">
        <v>38.080000000000005</v>
      </c>
      <c r="R4" s="38">
        <v>0</v>
      </c>
      <c r="S4" s="38">
        <v>0</v>
      </c>
      <c r="T4" s="37">
        <f>SUMPRODUCT(LTA!J4:AN4,LTA!J$101:AN$101,LTA!J$103:AN$103)</f>
        <v>40.200000000000003</v>
      </c>
      <c r="U4" s="37">
        <f>SUMPRODUCT(LTA!J4:AN4,LTA!J$102:AN$102,LTA!J$103:AN$103)</f>
        <v>104.87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0.38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15.43849804706832</v>
      </c>
      <c r="AD4">
        <f t="shared" ref="AD4:AD67" si="1">SUM(B4:AB4,AI4:AT4)-AC4</f>
        <v>962.79202648674766</v>
      </c>
      <c r="AE4">
        <f>'IDT-1'!B4</f>
        <v>0</v>
      </c>
      <c r="AF4" s="24"/>
      <c r="AG4">
        <f t="shared" ref="AG4:AG67" si="2">SUM(AD4:AF4)</f>
        <v>962.79202648674766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-210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9.8041999999999998</v>
      </c>
      <c r="E5">
        <f>GT_NG!P5</f>
        <v>0</v>
      </c>
      <c r="F5">
        <f>GT_Spot!P5</f>
        <v>0</v>
      </c>
      <c r="G5">
        <f>PPCL_NG!P5</f>
        <v>270</v>
      </c>
      <c r="H5">
        <f>PPCL_Spot!P5</f>
        <v>0</v>
      </c>
      <c r="I5">
        <f>Bawana_NG!P5</f>
        <v>99.61</v>
      </c>
      <c r="J5">
        <f>Bawana_RLNG!P5</f>
        <v>0</v>
      </c>
      <c r="K5">
        <f>Bawana_Spot!P5</f>
        <v>30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641.30669083420889</v>
      </c>
      <c r="P5" s="36">
        <v>117.49000000000001</v>
      </c>
      <c r="Q5" s="36">
        <v>38.080000000000005</v>
      </c>
      <c r="R5" s="38">
        <v>0</v>
      </c>
      <c r="S5" s="38">
        <v>0</v>
      </c>
      <c r="T5" s="37">
        <f>SUMPRODUCT(LTA!J5:AN5,LTA!J$101:AN$101,LTA!J$103:AN$103)</f>
        <v>41.97</v>
      </c>
      <c r="U5" s="37">
        <f>SUMPRODUCT(LTA!J5:AN5,LTA!J$102:AN$102,LTA!J$103:AN$103)</f>
        <v>104.49000000000001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0.38</v>
      </c>
      <c r="AB5" s="75">
        <f>-STOA!N5</f>
        <v>-218.02999999999997</v>
      </c>
      <c r="AC5">
        <f t="shared" si="0"/>
        <v>15.051507228065846</v>
      </c>
      <c r="AD5">
        <f t="shared" si="1"/>
        <v>903.04938360614312</v>
      </c>
      <c r="AE5">
        <f>'IDT-1'!B5</f>
        <v>0</v>
      </c>
      <c r="AF5" s="24"/>
      <c r="AG5">
        <f t="shared" si="2"/>
        <v>903.04938360614312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-217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9.8041999999999998</v>
      </c>
      <c r="E6">
        <f>GT_NG!P6</f>
        <v>0</v>
      </c>
      <c r="F6">
        <f>GT_Spot!P6</f>
        <v>0</v>
      </c>
      <c r="G6">
        <f>PPCL_NG!P6</f>
        <v>270</v>
      </c>
      <c r="H6">
        <f>PPCL_Spot!P6</f>
        <v>0</v>
      </c>
      <c r="I6">
        <f>Bawana_NG!P6</f>
        <v>99.61</v>
      </c>
      <c r="J6">
        <f>Bawana_RLNG!P6</f>
        <v>0</v>
      </c>
      <c r="K6">
        <f>Bawana_Spot!P6</f>
        <v>30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629.7607754294304</v>
      </c>
      <c r="P6" s="36">
        <v>86.51</v>
      </c>
      <c r="Q6" s="36">
        <v>14.42</v>
      </c>
      <c r="R6" s="38">
        <v>0</v>
      </c>
      <c r="S6" s="38">
        <v>0</v>
      </c>
      <c r="T6" s="37">
        <f>SUMPRODUCT(LTA!J6:AN6,LTA!J$101:AN$101,LTA!J$103:AN$103)</f>
        <v>44.16</v>
      </c>
      <c r="U6" s="37">
        <f>SUMPRODUCT(LTA!J6:AN6,LTA!J$102:AN$102,LTA!J$103:AN$103)</f>
        <v>104.02000000000001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0.38</v>
      </c>
      <c r="AB6" s="75">
        <f>-STOA!N6</f>
        <v>-218.02999999999997</v>
      </c>
      <c r="AC6">
        <f t="shared" si="0"/>
        <v>14.365983857342592</v>
      </c>
      <c r="AD6">
        <f t="shared" si="1"/>
        <v>856.268991572088</v>
      </c>
      <c r="AE6">
        <f>'IDT-1'!B6</f>
        <v>0</v>
      </c>
      <c r="AF6" s="24"/>
      <c r="AG6">
        <f t="shared" si="2"/>
        <v>856.268991572088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-200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9.8041999999999998</v>
      </c>
      <c r="E7">
        <f>GT_NG!P7</f>
        <v>0</v>
      </c>
      <c r="F7">
        <f>GT_Spot!P7</f>
        <v>0</v>
      </c>
      <c r="G7">
        <f>PPCL_NG!P7</f>
        <v>270</v>
      </c>
      <c r="H7">
        <f>PPCL_Spot!P7</f>
        <v>0</v>
      </c>
      <c r="I7">
        <f>Bawana_NG!P7</f>
        <v>99.61</v>
      </c>
      <c r="J7">
        <f>Bawana_RLNG!P7</f>
        <v>0</v>
      </c>
      <c r="K7">
        <f>Bawana_Spot!P7</f>
        <v>30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533.86012155236813</v>
      </c>
      <c r="P7" s="36">
        <v>57.67</v>
      </c>
      <c r="Q7" s="36">
        <v>14.42</v>
      </c>
      <c r="R7" s="38">
        <v>0</v>
      </c>
      <c r="S7" s="38">
        <v>0</v>
      </c>
      <c r="T7" s="37">
        <f>SUMPRODUCT(LTA!J7:AN7,LTA!J$101:AN$101,LTA!J$103:AN$103)</f>
        <v>46.34</v>
      </c>
      <c r="U7" s="37">
        <f>SUMPRODUCT(LTA!J7:AN7,LTA!J$102:AN$102,LTA!J$103:AN$103)</f>
        <v>103.53999999999999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-218.02999999999997</v>
      </c>
      <c r="AC7">
        <f t="shared" si="0"/>
        <v>12.459913119111693</v>
      </c>
      <c r="AD7">
        <f t="shared" si="1"/>
        <v>838.13440843325634</v>
      </c>
      <c r="AE7">
        <f>'IDT-1'!B7</f>
        <v>0</v>
      </c>
      <c r="AF7" s="24"/>
      <c r="AG7">
        <f t="shared" si="2"/>
        <v>838.13440843325634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-97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9.8041999999999998</v>
      </c>
      <c r="E8">
        <f>GT_NG!P8</f>
        <v>0</v>
      </c>
      <c r="F8">
        <f>GT_Spot!P8</f>
        <v>0</v>
      </c>
      <c r="G8">
        <f>PPCL_NG!P8</f>
        <v>270</v>
      </c>
      <c r="H8">
        <f>PPCL_Spot!P8</f>
        <v>0</v>
      </c>
      <c r="I8">
        <f>Bawana_NG!P8</f>
        <v>99.61</v>
      </c>
      <c r="J8">
        <f>Bawana_RLNG!P8</f>
        <v>0</v>
      </c>
      <c r="K8">
        <f>Bawana_Spot!P8</f>
        <v>30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532.70793092650638</v>
      </c>
      <c r="P8" s="36">
        <v>57.67</v>
      </c>
      <c r="Q8" s="36">
        <v>14.42</v>
      </c>
      <c r="R8" s="38">
        <v>0</v>
      </c>
      <c r="S8" s="38">
        <v>0</v>
      </c>
      <c r="T8" s="37">
        <f>SUMPRODUCT(LTA!J8:AN8,LTA!J$101:AN$101,LTA!J$103:AN$103)</f>
        <v>47.46</v>
      </c>
      <c r="U8" s="37">
        <f>SUMPRODUCT(LTA!J8:AN8,LTA!J$102:AN$102,LTA!J$103:AN$103)</f>
        <v>102.84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-218.02999999999997</v>
      </c>
      <c r="AC8">
        <f t="shared" si="0"/>
        <v>12.76719555367535</v>
      </c>
      <c r="AD8">
        <f t="shared" si="1"/>
        <v>800.09493537283095</v>
      </c>
      <c r="AE8">
        <f>'IDT-1'!B8</f>
        <v>0</v>
      </c>
      <c r="AF8" s="24"/>
      <c r="AG8">
        <f t="shared" si="2"/>
        <v>800.09493537283095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-134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9.8041999999999998</v>
      </c>
      <c r="E9">
        <f>GT_NG!P9</f>
        <v>0</v>
      </c>
      <c r="F9">
        <f>GT_Spot!P9</f>
        <v>0</v>
      </c>
      <c r="G9">
        <f>PPCL_NG!P9</f>
        <v>270</v>
      </c>
      <c r="H9">
        <f>PPCL_Spot!P9</f>
        <v>0</v>
      </c>
      <c r="I9">
        <f>Bawana_NG!P9</f>
        <v>99.61</v>
      </c>
      <c r="J9">
        <f>Bawana_RLNG!P9</f>
        <v>0</v>
      </c>
      <c r="K9">
        <f>Bawana_Spot!P9</f>
        <v>30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530.05815295169282</v>
      </c>
      <c r="P9" s="36">
        <v>57.67</v>
      </c>
      <c r="Q9" s="36">
        <v>14.42</v>
      </c>
      <c r="R9" s="38">
        <v>0</v>
      </c>
      <c r="S9" s="38">
        <v>0</v>
      </c>
      <c r="T9" s="37">
        <f>SUMPRODUCT(LTA!J9:AN9,LTA!J$101:AN$101,LTA!J$103:AN$103)</f>
        <v>45.11</v>
      </c>
      <c r="U9" s="37">
        <f>SUMPRODUCT(LTA!J9:AN9,LTA!J$102:AN$102,LTA!J$103:AN$103)</f>
        <v>70.11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-218.02999999999997</v>
      </c>
      <c r="AC9">
        <f t="shared" si="0"/>
        <v>12.755227096782923</v>
      </c>
      <c r="AD9">
        <f t="shared" si="1"/>
        <v>726.37712585490965</v>
      </c>
      <c r="AE9">
        <f>'IDT-1'!B9</f>
        <v>0</v>
      </c>
      <c r="AF9" s="24"/>
      <c r="AG9">
        <f t="shared" si="2"/>
        <v>726.37712585490965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-170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9.8041999999999998</v>
      </c>
      <c r="E10">
        <f>GT_NG!P10</f>
        <v>0</v>
      </c>
      <c r="F10">
        <f>GT_Spot!P10</f>
        <v>0</v>
      </c>
      <c r="G10">
        <f>PPCL_NG!P10</f>
        <v>270</v>
      </c>
      <c r="H10">
        <f>PPCL_Spot!P10</f>
        <v>0</v>
      </c>
      <c r="I10">
        <f>Bawana_NG!P10</f>
        <v>99.61</v>
      </c>
      <c r="J10">
        <f>Bawana_RLNG!P10</f>
        <v>0</v>
      </c>
      <c r="K10">
        <f>Bawana_Spot!P10</f>
        <v>30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530.05815295169282</v>
      </c>
      <c r="P10" s="36">
        <v>57.67</v>
      </c>
      <c r="Q10" s="36">
        <v>14.42</v>
      </c>
      <c r="R10" s="38">
        <v>0</v>
      </c>
      <c r="S10" s="38">
        <v>0</v>
      </c>
      <c r="T10" s="37">
        <f>SUMPRODUCT(LTA!J10:AN10,LTA!J$101:AN$101,LTA!J$103:AN$103)</f>
        <v>48.86</v>
      </c>
      <c r="U10" s="37">
        <f>SUMPRODUCT(LTA!J10:AN10,LTA!J$102:AN$102,LTA!J$103:AN$103)</f>
        <v>70.22999999999999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-218.02999999999997</v>
      </c>
      <c r="AC10">
        <f t="shared" si="0"/>
        <v>13.033398670804706</v>
      </c>
      <c r="AD10">
        <f t="shared" si="1"/>
        <v>700.96895428088806</v>
      </c>
      <c r="AE10">
        <f>'IDT-1'!B10</f>
        <v>0</v>
      </c>
      <c r="AF10" s="24"/>
      <c r="AG10">
        <f t="shared" si="2"/>
        <v>700.96895428088806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-199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9.8041999999999998</v>
      </c>
      <c r="E11">
        <f>GT_NG!P11</f>
        <v>0</v>
      </c>
      <c r="F11">
        <f>GT_Spot!P11</f>
        <v>0</v>
      </c>
      <c r="G11">
        <f>PPCL_NG!P11</f>
        <v>270</v>
      </c>
      <c r="H11">
        <f>PPCL_Spot!P11</f>
        <v>0</v>
      </c>
      <c r="I11">
        <f>Bawana_NG!P11</f>
        <v>99.61</v>
      </c>
      <c r="J11">
        <f>Bawana_RLNG!P11</f>
        <v>0</v>
      </c>
      <c r="K11">
        <f>Bawana_Spot!P11</f>
        <v>30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530.05815295169282</v>
      </c>
      <c r="P11" s="36">
        <v>57.67</v>
      </c>
      <c r="Q11" s="36">
        <v>14.42</v>
      </c>
      <c r="R11" s="38">
        <v>0</v>
      </c>
      <c r="S11" s="38">
        <v>0</v>
      </c>
      <c r="T11" s="37">
        <f>SUMPRODUCT(LTA!J11:AN11,LTA!J$101:AN$101,LTA!J$103:AN$103)</f>
        <v>55.690000000000005</v>
      </c>
      <c r="U11" s="37">
        <f>SUMPRODUCT(LTA!J11:AN11,LTA!J$102:AN$102,LTA!J$103:AN$103)</f>
        <v>92.57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0.38</v>
      </c>
      <c r="AB11" s="75">
        <f>-STOA!N11</f>
        <v>-218.02999999999997</v>
      </c>
      <c r="AC11">
        <f t="shared" si="0"/>
        <v>12.79557068048603</v>
      </c>
      <c r="AD11">
        <f t="shared" si="1"/>
        <v>787.37678227120682</v>
      </c>
      <c r="AE11">
        <f>'IDT-1'!B11</f>
        <v>0</v>
      </c>
      <c r="AF11" s="24"/>
      <c r="AG11">
        <f t="shared" si="2"/>
        <v>787.37678227120682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-142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9.8041999999999998</v>
      </c>
      <c r="E12">
        <f>GT_NG!P12</f>
        <v>0</v>
      </c>
      <c r="F12">
        <f>GT_Spot!P12</f>
        <v>0</v>
      </c>
      <c r="G12">
        <f>PPCL_NG!P12</f>
        <v>270</v>
      </c>
      <c r="H12">
        <f>PPCL_Spot!P12</f>
        <v>0</v>
      </c>
      <c r="I12">
        <f>Bawana_NG!P12</f>
        <v>99.61</v>
      </c>
      <c r="J12">
        <f>Bawana_RLNG!P12</f>
        <v>0</v>
      </c>
      <c r="K12">
        <f>Bawana_Spot!P12</f>
        <v>30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530.05815295169282</v>
      </c>
      <c r="P12" s="36">
        <v>57.67</v>
      </c>
      <c r="Q12" s="36">
        <v>14.42</v>
      </c>
      <c r="R12" s="38">
        <v>0</v>
      </c>
      <c r="S12" s="38">
        <v>0</v>
      </c>
      <c r="T12" s="37">
        <f>SUMPRODUCT(LTA!J12:AN12,LTA!J$101:AN$101,LTA!J$103:AN$103)</f>
        <v>59.96</v>
      </c>
      <c r="U12" s="37">
        <f>SUMPRODUCT(LTA!J12:AN12,LTA!J$102:AN$102,LTA!J$103:AN$103)</f>
        <v>93.47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0.38</v>
      </c>
      <c r="AB12" s="75">
        <f>-STOA!N12</f>
        <v>-218.02999999999997</v>
      </c>
      <c r="AC12">
        <f t="shared" si="0"/>
        <v>12.983008361809144</v>
      </c>
      <c r="AD12">
        <f t="shared" si="1"/>
        <v>775.35934458988368</v>
      </c>
      <c r="AE12">
        <f>'IDT-1'!B12</f>
        <v>0</v>
      </c>
      <c r="AF12" s="24"/>
      <c r="AG12">
        <f t="shared" si="2"/>
        <v>775.35934458988368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-159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9.8041999999999998</v>
      </c>
      <c r="E13">
        <f>GT_NG!P13</f>
        <v>0</v>
      </c>
      <c r="F13">
        <f>GT_Spot!P13</f>
        <v>0</v>
      </c>
      <c r="G13">
        <f>PPCL_NG!P13</f>
        <v>270</v>
      </c>
      <c r="H13">
        <f>PPCL_Spot!P13</f>
        <v>0</v>
      </c>
      <c r="I13">
        <f>Bawana_NG!P13</f>
        <v>99.61</v>
      </c>
      <c r="J13">
        <f>Bawana_RLNG!P13</f>
        <v>0</v>
      </c>
      <c r="K13">
        <f>Bawana_Spot!P13</f>
        <v>30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530.05815295169282</v>
      </c>
      <c r="P13" s="36">
        <v>57.67</v>
      </c>
      <c r="Q13" s="36">
        <v>14.42</v>
      </c>
      <c r="R13" s="38">
        <v>0</v>
      </c>
      <c r="S13" s="38">
        <v>0</v>
      </c>
      <c r="T13" s="37">
        <f>SUMPRODUCT(LTA!J13:AN13,LTA!J$101:AN$101,LTA!J$103:AN$103)</f>
        <v>78.55</v>
      </c>
      <c r="U13" s="37">
        <f>SUMPRODUCT(LTA!J13:AN13,LTA!J$102:AN$102,LTA!J$103:AN$103)</f>
        <v>126.05000000000001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0.38</v>
      </c>
      <c r="AB13" s="75">
        <f>-STOA!N13</f>
        <v>-218.02999999999997</v>
      </c>
      <c r="AC13">
        <f t="shared" si="0"/>
        <v>13.971932771651822</v>
      </c>
      <c r="AD13">
        <f t="shared" si="1"/>
        <v>759.54042018004088</v>
      </c>
      <c r="AE13">
        <f>'IDT-1'!B13</f>
        <v>0</v>
      </c>
      <c r="AF13" s="24"/>
      <c r="AG13">
        <f t="shared" si="2"/>
        <v>759.54042018004088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-225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9.8041999999999998</v>
      </c>
      <c r="E14">
        <f>GT_NG!P14</f>
        <v>0</v>
      </c>
      <c r="F14">
        <f>GT_Spot!P14</f>
        <v>0</v>
      </c>
      <c r="G14">
        <f>PPCL_NG!P14</f>
        <v>270</v>
      </c>
      <c r="H14">
        <f>PPCL_Spot!P14</f>
        <v>0</v>
      </c>
      <c r="I14">
        <f>Bawana_NG!P14</f>
        <v>99.61</v>
      </c>
      <c r="J14">
        <f>Bawana_RLNG!P14</f>
        <v>0</v>
      </c>
      <c r="K14">
        <f>Bawana_Spot!P14</f>
        <v>30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530.05815295169282</v>
      </c>
      <c r="P14" s="36">
        <v>57.67</v>
      </c>
      <c r="Q14" s="36">
        <v>14.42</v>
      </c>
      <c r="R14" s="38">
        <v>0</v>
      </c>
      <c r="S14" s="38">
        <v>0</v>
      </c>
      <c r="T14" s="37">
        <f>SUMPRODUCT(LTA!J14:AN14,LTA!J$101:AN$101,LTA!J$103:AN$103)</f>
        <v>80.81</v>
      </c>
      <c r="U14" s="37">
        <f>SUMPRODUCT(LTA!J14:AN14,LTA!J$102:AN$102,LTA!J$103:AN$103)</f>
        <v>124.97999999999999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0.38</v>
      </c>
      <c r="AB14" s="75">
        <f>-STOA!N14</f>
        <v>-218.02999999999997</v>
      </c>
      <c r="AC14">
        <f t="shared" si="0"/>
        <v>13.998871087101598</v>
      </c>
      <c r="AD14">
        <f t="shared" si="1"/>
        <v>758.70348186459114</v>
      </c>
      <c r="AE14">
        <f>'IDT-1'!B14</f>
        <v>0</v>
      </c>
      <c r="AF14" s="24"/>
      <c r="AG14">
        <f t="shared" si="2"/>
        <v>758.70348186459114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-227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9.8041999999999998</v>
      </c>
      <c r="E15">
        <f>GT_NG!P15</f>
        <v>0</v>
      </c>
      <c r="F15">
        <f>GT_Spot!P15</f>
        <v>0</v>
      </c>
      <c r="G15">
        <f>PPCL_NG!P15</f>
        <v>270</v>
      </c>
      <c r="H15">
        <f>PPCL_Spot!P15</f>
        <v>0</v>
      </c>
      <c r="I15">
        <f>Bawana_NG!P15</f>
        <v>99.61</v>
      </c>
      <c r="J15">
        <f>Bawana_RLNG!P15</f>
        <v>0</v>
      </c>
      <c r="K15">
        <f>Bawana_Spot!P15</f>
        <v>30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530.05815295169282</v>
      </c>
      <c r="P15" s="36">
        <v>57.67</v>
      </c>
      <c r="Q15" s="36">
        <v>14.42</v>
      </c>
      <c r="R15" s="38">
        <v>0</v>
      </c>
      <c r="S15" s="38">
        <v>0</v>
      </c>
      <c r="T15" s="37">
        <f>SUMPRODUCT(LTA!J15:AN15,LTA!J$101:AN$101,LTA!J$103:AN$103)</f>
        <v>86.03</v>
      </c>
      <c r="U15" s="37">
        <f>SUMPRODUCT(LTA!J15:AN15,LTA!J$102:AN$102,LTA!J$103:AN$103)</f>
        <v>131.76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0.38</v>
      </c>
      <c r="AB15" s="75">
        <f>-STOA!N15</f>
        <v>-218.02999999999997</v>
      </c>
      <c r="AC15">
        <f t="shared" si="0"/>
        <v>14.235209610699826</v>
      </c>
      <c r="AD15">
        <f t="shared" si="1"/>
        <v>754.46714334099295</v>
      </c>
      <c r="AE15">
        <f>'IDT-1'!B15</f>
        <v>0</v>
      </c>
      <c r="AF15" s="24"/>
      <c r="AG15">
        <f t="shared" si="2"/>
        <v>754.46714334099295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-243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9.8041999999999998</v>
      </c>
      <c r="E16">
        <f>GT_NG!P16</f>
        <v>0</v>
      </c>
      <c r="F16">
        <f>GT_Spot!P16</f>
        <v>0</v>
      </c>
      <c r="G16">
        <f>PPCL_NG!P16</f>
        <v>270</v>
      </c>
      <c r="H16">
        <f>PPCL_Spot!P16</f>
        <v>0</v>
      </c>
      <c r="I16">
        <f>Bawana_NG!P16</f>
        <v>99.61</v>
      </c>
      <c r="J16">
        <f>Bawana_RLNG!P16</f>
        <v>0</v>
      </c>
      <c r="K16">
        <f>Bawana_Spot!P16</f>
        <v>30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530.05815295169282</v>
      </c>
      <c r="P16" s="36">
        <v>57.67</v>
      </c>
      <c r="Q16" s="36">
        <v>14.42</v>
      </c>
      <c r="R16" s="38">
        <v>0</v>
      </c>
      <c r="S16" s="38">
        <v>0</v>
      </c>
      <c r="T16" s="37">
        <f>SUMPRODUCT(LTA!J16:AN16,LTA!J$101:AN$101,LTA!J$103:AN$103)</f>
        <v>83.97</v>
      </c>
      <c r="U16" s="37">
        <f>SUMPRODUCT(LTA!J16:AN16,LTA!J$102:AN$102,LTA!J$103:AN$103)</f>
        <v>127.97999999999999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0.38</v>
      </c>
      <c r="AB16" s="75">
        <f>-STOA!N16</f>
        <v>-218.02999999999997</v>
      </c>
      <c r="AC16">
        <f t="shared" si="0"/>
        <v>14.084499718001156</v>
      </c>
      <c r="AD16">
        <f t="shared" si="1"/>
        <v>760.77785323369164</v>
      </c>
      <c r="AE16">
        <f>'IDT-1'!B16</f>
        <v>0</v>
      </c>
      <c r="AF16" s="24"/>
      <c r="AG16">
        <f t="shared" si="2"/>
        <v>760.77785323369164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-231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9.8041999999999998</v>
      </c>
      <c r="E17">
        <f>GT_NG!P17</f>
        <v>0</v>
      </c>
      <c r="F17">
        <f>GT_Spot!P17</f>
        <v>0</v>
      </c>
      <c r="G17">
        <f>PPCL_NG!P17</f>
        <v>270</v>
      </c>
      <c r="H17">
        <f>PPCL_Spot!P17</f>
        <v>0</v>
      </c>
      <c r="I17">
        <f>Bawana_NG!P17</f>
        <v>99.61</v>
      </c>
      <c r="J17">
        <f>Bawana_RLNG!P17</f>
        <v>0</v>
      </c>
      <c r="K17">
        <f>Bawana_Spot!P17</f>
        <v>30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530.05815295169282</v>
      </c>
      <c r="P17" s="36">
        <v>57.67</v>
      </c>
      <c r="Q17" s="36">
        <v>14.42</v>
      </c>
      <c r="R17" s="38">
        <v>0</v>
      </c>
      <c r="S17" s="38">
        <v>0</v>
      </c>
      <c r="T17" s="37">
        <f>SUMPRODUCT(LTA!J17:AN17,LTA!J$101:AN$101,LTA!J$103:AN$103)</f>
        <v>82.2</v>
      </c>
      <c r="U17" s="37">
        <f>SUMPRODUCT(LTA!J17:AN17,LTA!J$102:AN$102,LTA!J$103:AN$103)</f>
        <v>127.44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0.38</v>
      </c>
      <c r="AB17" s="75">
        <f>-STOA!N17</f>
        <v>-218.02999999999997</v>
      </c>
      <c r="AC17">
        <f t="shared" si="0"/>
        <v>14.200634241599381</v>
      </c>
      <c r="AD17">
        <f t="shared" si="1"/>
        <v>742.35171871009356</v>
      </c>
      <c r="AE17">
        <f>'IDT-1'!B17</f>
        <v>0</v>
      </c>
      <c r="AF17" s="24"/>
      <c r="AG17">
        <f t="shared" si="2"/>
        <v>742.35171871009356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-247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9.8041999999999998</v>
      </c>
      <c r="E18">
        <f>GT_NG!P18</f>
        <v>0</v>
      </c>
      <c r="F18">
        <f>GT_Spot!P18</f>
        <v>0</v>
      </c>
      <c r="G18">
        <f>PPCL_NG!P18</f>
        <v>270</v>
      </c>
      <c r="H18">
        <f>PPCL_Spot!P18</f>
        <v>0</v>
      </c>
      <c r="I18">
        <f>Bawana_NG!P18</f>
        <v>99.61</v>
      </c>
      <c r="J18">
        <f>Bawana_RLNG!P18</f>
        <v>0</v>
      </c>
      <c r="K18">
        <f>Bawana_Spot!P18</f>
        <v>30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530.05815295169282</v>
      </c>
      <c r="P18" s="36">
        <v>57.67</v>
      </c>
      <c r="Q18" s="36">
        <v>14.42</v>
      </c>
      <c r="R18" s="38">
        <v>0</v>
      </c>
      <c r="S18" s="38">
        <v>0</v>
      </c>
      <c r="T18" s="37">
        <f>SUMPRODUCT(LTA!J18:AN18,LTA!J$101:AN$101,LTA!J$103:AN$103)</f>
        <v>80.39</v>
      </c>
      <c r="U18" s="37">
        <f>SUMPRODUCT(LTA!J18:AN18,LTA!J$102:AN$102,LTA!J$103:AN$103)</f>
        <v>124.84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0.38</v>
      </c>
      <c r="AB18" s="75">
        <f>-STOA!N18</f>
        <v>-218.02999999999997</v>
      </c>
      <c r="AC18">
        <f t="shared" si="0"/>
        <v>14.095820979800269</v>
      </c>
      <c r="AD18">
        <f t="shared" si="1"/>
        <v>746.04653197189259</v>
      </c>
      <c r="AE18">
        <f>'IDT-1'!B18</f>
        <v>0</v>
      </c>
      <c r="AF18" s="24"/>
      <c r="AG18">
        <f t="shared" si="2"/>
        <v>746.04653197189259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-239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9.8041999999999998</v>
      </c>
      <c r="E19">
        <f>GT_NG!P19</f>
        <v>0</v>
      </c>
      <c r="F19">
        <f>GT_Spot!P19</f>
        <v>0</v>
      </c>
      <c r="G19">
        <f>PPCL_NG!P19</f>
        <v>270</v>
      </c>
      <c r="H19">
        <f>PPCL_Spot!P19</f>
        <v>0</v>
      </c>
      <c r="I19">
        <f>Bawana_NG!P19</f>
        <v>99.61</v>
      </c>
      <c r="J19">
        <f>Bawana_RLNG!P19</f>
        <v>0</v>
      </c>
      <c r="K19">
        <f>Bawana_Spot!P19</f>
        <v>50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530.05815295169282</v>
      </c>
      <c r="P19" s="36">
        <v>57.67</v>
      </c>
      <c r="Q19" s="36">
        <v>14.42</v>
      </c>
      <c r="R19" s="38">
        <v>0</v>
      </c>
      <c r="S19" s="38">
        <v>0</v>
      </c>
      <c r="T19" s="37">
        <f>SUMPRODUCT(LTA!J19:AN19,LTA!J$101:AN$101,LTA!J$103:AN$103)</f>
        <v>79.010000000000005</v>
      </c>
      <c r="U19" s="37">
        <f>SUMPRODUCT(LTA!J19:AN19,LTA!J$102:AN$102,LTA!J$103:AN$103)</f>
        <v>123.75999999999999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-218.02999999999997</v>
      </c>
      <c r="AC19">
        <f t="shared" si="0"/>
        <v>14.344810872498938</v>
      </c>
      <c r="AD19">
        <f t="shared" si="1"/>
        <v>751.3375420791939</v>
      </c>
      <c r="AE19">
        <f>'IDT-1'!B19</f>
        <v>0</v>
      </c>
      <c r="AF19" s="24"/>
      <c r="AG19">
        <f t="shared" si="2"/>
        <v>751.3375420791939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-251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9.8041999999999998</v>
      </c>
      <c r="E20">
        <f>GT_NG!P20</f>
        <v>0</v>
      </c>
      <c r="F20">
        <f>GT_Spot!P20</f>
        <v>0</v>
      </c>
      <c r="G20">
        <f>PPCL_NG!P20</f>
        <v>270</v>
      </c>
      <c r="H20">
        <f>PPCL_Spot!P20</f>
        <v>0</v>
      </c>
      <c r="I20">
        <f>Bawana_NG!P20</f>
        <v>99.61</v>
      </c>
      <c r="J20">
        <f>Bawana_RLNG!P20</f>
        <v>0</v>
      </c>
      <c r="K20">
        <f>Bawana_Spot!P20</f>
        <v>50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530.05815295169282</v>
      </c>
      <c r="P20" s="36">
        <v>57.67</v>
      </c>
      <c r="Q20" s="36">
        <v>14.42</v>
      </c>
      <c r="R20" s="38">
        <v>0</v>
      </c>
      <c r="S20" s="38">
        <v>0</v>
      </c>
      <c r="T20" s="37">
        <f>SUMPRODUCT(LTA!J20:AN20,LTA!J$101:AN$101,LTA!J$103:AN$103)</f>
        <v>77.44</v>
      </c>
      <c r="U20" s="37">
        <f>SUMPRODUCT(LTA!J20:AN20,LTA!J$102:AN$102,LTA!J$103:AN$103)</f>
        <v>121.68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-218.02999999999997</v>
      </c>
      <c r="AC20">
        <f t="shared" si="0"/>
        <v>14.136256560276268</v>
      </c>
      <c r="AD20">
        <f t="shared" si="1"/>
        <v>768.89609639141668</v>
      </c>
      <c r="AE20">
        <f>'IDT-1'!B20</f>
        <v>0</v>
      </c>
      <c r="AF20" s="24"/>
      <c r="AG20">
        <f t="shared" si="2"/>
        <v>768.89609639141668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-230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9.8041999999999998</v>
      </c>
      <c r="E21">
        <f>GT_NG!P21</f>
        <v>0</v>
      </c>
      <c r="F21">
        <f>GT_Spot!P21</f>
        <v>0</v>
      </c>
      <c r="G21">
        <f>PPCL_NG!P21</f>
        <v>270</v>
      </c>
      <c r="H21">
        <f>PPCL_Spot!P21</f>
        <v>0</v>
      </c>
      <c r="I21">
        <f>Bawana_NG!P21</f>
        <v>134.61000000000004</v>
      </c>
      <c r="J21">
        <f>Bawana_RLNG!P21</f>
        <v>0</v>
      </c>
      <c r="K21">
        <f>Bawana_Spot!P21</f>
        <v>80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539.92241989169281</v>
      </c>
      <c r="P21" s="36">
        <v>57.67</v>
      </c>
      <c r="Q21" s="36">
        <v>14.42</v>
      </c>
      <c r="R21" s="38">
        <v>0</v>
      </c>
      <c r="S21" s="38">
        <v>0</v>
      </c>
      <c r="T21" s="37">
        <f>SUMPRODUCT(LTA!J21:AN21,LTA!J$101:AN$101,LTA!J$103:AN$103)</f>
        <v>80.08</v>
      </c>
      <c r="U21" s="37">
        <f>SUMPRODUCT(LTA!J21:AN21,LTA!J$102:AN$102,LTA!J$103:AN$103)</f>
        <v>125.57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-218.02999999999997</v>
      </c>
      <c r="AC21">
        <f t="shared" si="0"/>
        <v>14.921622295270938</v>
      </c>
      <c r="AD21">
        <f t="shared" si="1"/>
        <v>837.50499759642207</v>
      </c>
      <c r="AE21">
        <f>'IDT-1'!B21</f>
        <v>0</v>
      </c>
      <c r="AF21" s="24"/>
      <c r="AG21">
        <f t="shared" si="2"/>
        <v>837.50499759642207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-242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9.8041999999999998</v>
      </c>
      <c r="E22">
        <f>GT_NG!P22</f>
        <v>0</v>
      </c>
      <c r="F22">
        <f>GT_Spot!P22</f>
        <v>0</v>
      </c>
      <c r="G22">
        <f>PPCL_NG!P22</f>
        <v>270</v>
      </c>
      <c r="H22">
        <f>PPCL_Spot!P22</f>
        <v>0</v>
      </c>
      <c r="I22">
        <f>Bawana_NG!P22</f>
        <v>134.61000000000004</v>
      </c>
      <c r="J22">
        <f>Bawana_RLNG!P22</f>
        <v>0</v>
      </c>
      <c r="K22">
        <f>Bawana_Spot!P22</f>
        <v>80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539.92241989169281</v>
      </c>
      <c r="P22" s="36">
        <v>57.67</v>
      </c>
      <c r="Q22" s="36">
        <v>14.42</v>
      </c>
      <c r="R22" s="38">
        <v>0</v>
      </c>
      <c r="S22" s="38">
        <v>0</v>
      </c>
      <c r="T22" s="37">
        <f>SUMPRODUCT(LTA!J22:AN22,LTA!J$101:AN$101,LTA!J$103:AN$103)</f>
        <v>79.31</v>
      </c>
      <c r="U22" s="37">
        <f>SUMPRODUCT(LTA!J22:AN22,LTA!J$102:AN$102,LTA!J$103:AN$103)</f>
        <v>124.45000000000002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-218.02999999999997</v>
      </c>
      <c r="AC22">
        <f t="shared" si="0"/>
        <v>14.6261980903496</v>
      </c>
      <c r="AD22">
        <f t="shared" si="1"/>
        <v>868.91042180134355</v>
      </c>
      <c r="AE22">
        <f>'IDT-1'!B22</f>
        <v>0</v>
      </c>
      <c r="AF22" s="24"/>
      <c r="AG22">
        <f t="shared" si="2"/>
        <v>868.91042180134355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-209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9.8041999999999998</v>
      </c>
      <c r="E23">
        <f>GT_NG!P23</f>
        <v>0</v>
      </c>
      <c r="F23">
        <f>GT_Spot!P23</f>
        <v>0</v>
      </c>
      <c r="G23">
        <f>PPCL_NG!P23</f>
        <v>270</v>
      </c>
      <c r="H23">
        <f>PPCL_Spot!P23</f>
        <v>0</v>
      </c>
      <c r="I23">
        <f>Bawana_NG!P23</f>
        <v>134.61000000000004</v>
      </c>
      <c r="J23">
        <f>Bawana_RLNG!P23</f>
        <v>0</v>
      </c>
      <c r="K23">
        <f>Bawana_Spot!P23</f>
        <v>150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547.04321950652979</v>
      </c>
      <c r="P23" s="36">
        <v>57.67</v>
      </c>
      <c r="Q23" s="36">
        <v>14.42</v>
      </c>
      <c r="R23" s="38">
        <v>0</v>
      </c>
      <c r="S23" s="38">
        <v>0</v>
      </c>
      <c r="T23" s="37">
        <f>SUMPRODUCT(LTA!J23:AN23,LTA!J$101:AN$101,LTA!J$103:AN$103)</f>
        <v>72.47</v>
      </c>
      <c r="U23" s="37">
        <f>SUMPRODUCT(LTA!J23:AN23,LTA!J$102:AN$102,LTA!J$103:AN$103)</f>
        <v>109.55000000000001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0.43</v>
      </c>
      <c r="AB23" s="75">
        <f>-STOA!N23</f>
        <v>-218.02999999999997</v>
      </c>
      <c r="AC23">
        <f t="shared" si="0"/>
        <v>15.786451740555131</v>
      </c>
      <c r="AD23">
        <f t="shared" si="1"/>
        <v>841.18096776597486</v>
      </c>
      <c r="AE23">
        <f>'IDT-1'!B23</f>
        <v>0</v>
      </c>
      <c r="AF23" s="24"/>
      <c r="AG23">
        <f t="shared" si="2"/>
        <v>841.18096776597486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-291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9.8041999999999998</v>
      </c>
      <c r="E24">
        <f>GT_NG!P24</f>
        <v>0</v>
      </c>
      <c r="F24">
        <f>GT_Spot!P24</f>
        <v>0</v>
      </c>
      <c r="G24">
        <f>PPCL_NG!P24</f>
        <v>270</v>
      </c>
      <c r="H24">
        <f>PPCL_Spot!P24</f>
        <v>0</v>
      </c>
      <c r="I24">
        <f>Bawana_NG!P24</f>
        <v>134.61000000000004</v>
      </c>
      <c r="J24">
        <f>Bawana_RLNG!P24</f>
        <v>0</v>
      </c>
      <c r="K24">
        <f>Bawana_Spot!P24</f>
        <v>150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547.53731041651201</v>
      </c>
      <c r="P24" s="36">
        <v>57.67</v>
      </c>
      <c r="Q24" s="36">
        <v>14.42</v>
      </c>
      <c r="R24" s="38">
        <v>0</v>
      </c>
      <c r="S24" s="38">
        <v>0</v>
      </c>
      <c r="T24" s="37">
        <f>SUMPRODUCT(LTA!J24:AN24,LTA!J$101:AN$101,LTA!J$103:AN$103)</f>
        <v>68.77</v>
      </c>
      <c r="U24" s="37">
        <f>SUMPRODUCT(LTA!J24:AN24,LTA!J$102:AN$102,LTA!J$103:AN$103)</f>
        <v>108.06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0.43</v>
      </c>
      <c r="AB24" s="75">
        <f>-STOA!N24</f>
        <v>-218.02999999999997</v>
      </c>
      <c r="AC24">
        <f t="shared" si="0"/>
        <v>15.357332848854085</v>
      </c>
      <c r="AD24">
        <f t="shared" si="1"/>
        <v>882.91417756765816</v>
      </c>
      <c r="AE24">
        <f>'IDT-1'!B24</f>
        <v>0</v>
      </c>
      <c r="AF24" s="24"/>
      <c r="AG24">
        <f t="shared" si="2"/>
        <v>882.91417756765816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-245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9.8041999999999998</v>
      </c>
      <c r="E25">
        <f>GT_NG!P25</f>
        <v>0</v>
      </c>
      <c r="F25">
        <f>GT_Spot!P25</f>
        <v>0</v>
      </c>
      <c r="G25">
        <f>PPCL_NG!P25</f>
        <v>270</v>
      </c>
      <c r="H25">
        <f>PPCL_Spot!P25</f>
        <v>0</v>
      </c>
      <c r="I25">
        <f>Bawana_NG!P25</f>
        <v>134.61000000000004</v>
      </c>
      <c r="J25">
        <f>Bawana_RLNG!P25</f>
        <v>0</v>
      </c>
      <c r="K25">
        <f>Bawana_Spot!P25</f>
        <v>150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561.72882867786893</v>
      </c>
      <c r="P25" s="36">
        <v>57.67</v>
      </c>
      <c r="Q25" s="36">
        <v>14.42</v>
      </c>
      <c r="R25" s="38">
        <v>0</v>
      </c>
      <c r="S25" s="38">
        <v>0</v>
      </c>
      <c r="T25" s="37">
        <f>SUMPRODUCT(LTA!J25:AN25,LTA!J$101:AN$101,LTA!J$103:AN$103)</f>
        <v>43.55</v>
      </c>
      <c r="U25" s="37">
        <f>SUMPRODUCT(LTA!J25:AN25,LTA!J$102:AN$102,LTA!J$103:AN$103)</f>
        <v>106.96000000000001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0.43</v>
      </c>
      <c r="AB25" s="75">
        <f>-STOA!N25</f>
        <v>-218.02999999999997</v>
      </c>
      <c r="AC25">
        <f t="shared" si="0"/>
        <v>14.620116772882806</v>
      </c>
      <c r="AD25">
        <f t="shared" si="1"/>
        <v>946.52291190498647</v>
      </c>
      <c r="AE25">
        <f>'IDT-1'!B25</f>
        <v>0</v>
      </c>
      <c r="AF25" s="24"/>
      <c r="AG25">
        <f t="shared" si="2"/>
        <v>946.52291190498647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-170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9.8041999999999998</v>
      </c>
      <c r="E26">
        <f>GT_NG!P26</f>
        <v>0</v>
      </c>
      <c r="F26">
        <f>GT_Spot!P26</f>
        <v>0</v>
      </c>
      <c r="G26">
        <f>PPCL_NG!P26</f>
        <v>270</v>
      </c>
      <c r="H26">
        <f>PPCL_Spot!P26</f>
        <v>0</v>
      </c>
      <c r="I26">
        <f>Bawana_NG!P26</f>
        <v>134.61000000000004</v>
      </c>
      <c r="J26">
        <f>Bawana_RLNG!P26</f>
        <v>0</v>
      </c>
      <c r="K26">
        <f>Bawana_Spot!P26</f>
        <v>150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684.39416665071121</v>
      </c>
      <c r="P26" s="36">
        <v>69.87</v>
      </c>
      <c r="Q26" s="36">
        <v>14.42</v>
      </c>
      <c r="R26" s="38">
        <v>0</v>
      </c>
      <c r="S26" s="38">
        <v>0</v>
      </c>
      <c r="T26" s="37">
        <f>SUMPRODUCT(LTA!J26:AN26,LTA!J$101:AN$101,LTA!J$103:AN$103)</f>
        <v>42.650000000000006</v>
      </c>
      <c r="U26" s="37">
        <f>SUMPRODUCT(LTA!J26:AN26,LTA!J$102:AN$102,LTA!J$103:AN$103)</f>
        <v>106.08000000000001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0.43</v>
      </c>
      <c r="AB26" s="75">
        <f>-STOA!N26</f>
        <v>-218.02999999999997</v>
      </c>
      <c r="AC26">
        <f t="shared" si="0"/>
        <v>16.39031275667114</v>
      </c>
      <c r="AD26">
        <f t="shared" si="1"/>
        <v>1000.8380538940403</v>
      </c>
      <c r="AE26">
        <f>'IDT-1'!B26</f>
        <v>0</v>
      </c>
      <c r="AF26" s="24"/>
      <c r="AG26">
        <f t="shared" si="2"/>
        <v>1000.8380538940403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-247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9.8041999999999998</v>
      </c>
      <c r="E27">
        <f>GT_NG!P27</f>
        <v>0</v>
      </c>
      <c r="F27">
        <f>GT_Spot!P27</f>
        <v>0</v>
      </c>
      <c r="G27">
        <f>PPCL_NG!P27</f>
        <v>270</v>
      </c>
      <c r="H27">
        <f>PPCL_Spot!P27</f>
        <v>0</v>
      </c>
      <c r="I27">
        <f>Bawana_NG!P27</f>
        <v>134.61000000000001</v>
      </c>
      <c r="J27">
        <f>Bawana_RLNG!P27</f>
        <v>0</v>
      </c>
      <c r="K27">
        <f>Bawana_Spot!P27</f>
        <v>150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691.83968165937665</v>
      </c>
      <c r="P27" s="36">
        <v>95.6</v>
      </c>
      <c r="Q27" s="36">
        <v>25.59</v>
      </c>
      <c r="R27" s="38">
        <v>0</v>
      </c>
      <c r="S27" s="38">
        <v>0</v>
      </c>
      <c r="T27" s="37">
        <f>SUMPRODUCT(LTA!J27:AN27,LTA!J$101:AN$101,LTA!J$103:AN$103)</f>
        <v>36.549999999999997</v>
      </c>
      <c r="U27" s="37">
        <f>SUMPRODUCT(LTA!J27:AN27,LTA!J$102:AN$102,LTA!J$103:AN$103)</f>
        <v>76.2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0.38</v>
      </c>
      <c r="AB27" s="75">
        <f>-STOA!N27</f>
        <v>-239.13</v>
      </c>
      <c r="AC27">
        <f t="shared" si="0"/>
        <v>15.935798419573292</v>
      </c>
      <c r="AD27">
        <f t="shared" si="1"/>
        <v>1071.5080832398032</v>
      </c>
      <c r="AE27">
        <f>'IDT-1'!B27</f>
        <v>0</v>
      </c>
      <c r="AF27" s="24"/>
      <c r="AG27">
        <f t="shared" si="2"/>
        <v>1071.5080832398032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-164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9.8041999999999998</v>
      </c>
      <c r="E28">
        <f>GT_NG!P28</f>
        <v>0</v>
      </c>
      <c r="F28">
        <f>GT_Spot!P28</f>
        <v>0</v>
      </c>
      <c r="G28">
        <f>PPCL_NG!P28</f>
        <v>270</v>
      </c>
      <c r="H28">
        <f>PPCL_Spot!P28</f>
        <v>0</v>
      </c>
      <c r="I28">
        <f>Bawana_NG!P28</f>
        <v>134.61000000000001</v>
      </c>
      <c r="J28">
        <f>Bawana_RLNG!P28</f>
        <v>0</v>
      </c>
      <c r="K28">
        <f>Bawana_Spot!P28</f>
        <v>150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743.50365927620669</v>
      </c>
      <c r="P28" s="36">
        <v>117.49</v>
      </c>
      <c r="Q28" s="36">
        <v>36.250000000000007</v>
      </c>
      <c r="R28" s="38">
        <v>0</v>
      </c>
      <c r="S28" s="38">
        <v>0</v>
      </c>
      <c r="T28" s="37">
        <f>SUMPRODUCT(LTA!J28:AN28,LTA!J$101:AN$101,LTA!J$103:AN$103)</f>
        <v>35.879999999999995</v>
      </c>
      <c r="U28" s="37">
        <f>SUMPRODUCT(LTA!J28:AN28,LTA!J$102:AN$102,LTA!J$103:AN$103)</f>
        <v>74.740000000000009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0.38</v>
      </c>
      <c r="AB28" s="75">
        <f>-STOA!N28</f>
        <v>-239.13</v>
      </c>
      <c r="AC28">
        <f t="shared" si="0"/>
        <v>16.735428881978226</v>
      </c>
      <c r="AD28">
        <f t="shared" si="1"/>
        <v>1139.7924303942289</v>
      </c>
      <c r="AE28">
        <f>'IDT-1'!B28</f>
        <v>0</v>
      </c>
      <c r="AF28" s="24"/>
      <c r="AG28">
        <f t="shared" si="2"/>
        <v>1139.7924303942289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-177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9.8041999999999998</v>
      </c>
      <c r="E29">
        <f>GT_NG!P29</f>
        <v>0</v>
      </c>
      <c r="F29">
        <f>GT_Spot!P29</f>
        <v>0</v>
      </c>
      <c r="G29">
        <f>PPCL_NG!P29</f>
        <v>270</v>
      </c>
      <c r="H29">
        <f>PPCL_Spot!P29</f>
        <v>0</v>
      </c>
      <c r="I29">
        <f>Bawana_NG!P29</f>
        <v>134.61000000000001</v>
      </c>
      <c r="J29">
        <f>Bawana_RLNG!P29</f>
        <v>0</v>
      </c>
      <c r="K29">
        <f>Bawana_Spot!P29</f>
        <v>150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812.87620028715912</v>
      </c>
      <c r="P29" s="36">
        <v>117.49</v>
      </c>
      <c r="Q29" s="36">
        <v>38.08</v>
      </c>
      <c r="R29" s="38">
        <v>0</v>
      </c>
      <c r="S29" s="38">
        <v>0</v>
      </c>
      <c r="T29" s="37">
        <f>SUMPRODUCT(LTA!J29:AN29,LTA!J$101:AN$101,LTA!J$103:AN$103)</f>
        <v>34.760000000000005</v>
      </c>
      <c r="U29" s="37">
        <f>SUMPRODUCT(LTA!J29:AN29,LTA!J$102:AN$102,LTA!J$103:AN$103)</f>
        <v>72.62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0.38</v>
      </c>
      <c r="AB29" s="75">
        <f>-STOA!N29</f>
        <v>-239.13</v>
      </c>
      <c r="AC29">
        <f t="shared" si="0"/>
        <v>16.967467917474661</v>
      </c>
      <c r="AD29">
        <f t="shared" si="1"/>
        <v>1247.5229323696844</v>
      </c>
      <c r="AE29">
        <f>'IDT-1'!B29</f>
        <v>0</v>
      </c>
      <c r="AF29" s="24"/>
      <c r="AG29">
        <f t="shared" si="2"/>
        <v>1247.5229323696844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-137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9.8041999999999998</v>
      </c>
      <c r="E30">
        <f>GT_NG!P30</f>
        <v>0</v>
      </c>
      <c r="F30">
        <f>GT_Spot!P30</f>
        <v>0</v>
      </c>
      <c r="G30">
        <f>PPCL_NG!P30</f>
        <v>270</v>
      </c>
      <c r="H30">
        <f>PPCL_Spot!P30</f>
        <v>0</v>
      </c>
      <c r="I30">
        <f>Bawana_NG!P30</f>
        <v>134.61000000000001</v>
      </c>
      <c r="J30">
        <f>Bawana_RLNG!P30</f>
        <v>0</v>
      </c>
      <c r="K30">
        <f>Bawana_Spot!P30</f>
        <v>150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953.88150882387697</v>
      </c>
      <c r="P30" s="36">
        <v>117.49</v>
      </c>
      <c r="Q30" s="36">
        <v>38.08</v>
      </c>
      <c r="R30" s="38">
        <v>1.34</v>
      </c>
      <c r="S30" s="38">
        <v>0</v>
      </c>
      <c r="T30" s="37">
        <f>SUMPRODUCT(LTA!J30:AN30,LTA!J$101:AN$101,LTA!J$103:AN$103)</f>
        <v>32.379999999999995</v>
      </c>
      <c r="U30" s="37">
        <f>SUMPRODUCT(LTA!J30:AN30,LTA!J$102:AN$102,LTA!J$103:AN$103)</f>
        <v>71.599999999999994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0.38</v>
      </c>
      <c r="AB30" s="75">
        <f>-STOA!N30</f>
        <v>-239.13</v>
      </c>
      <c r="AC30">
        <f t="shared" si="0"/>
        <v>18.532752922252875</v>
      </c>
      <c r="AD30">
        <f t="shared" si="1"/>
        <v>1337.9029559016237</v>
      </c>
      <c r="AE30">
        <f>'IDT-1'!B30</f>
        <v>0</v>
      </c>
      <c r="AF30" s="24"/>
      <c r="AG30">
        <f t="shared" si="2"/>
        <v>1337.9029559016237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-184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9.8041999999999998</v>
      </c>
      <c r="E31">
        <f>GT_NG!P31</f>
        <v>0</v>
      </c>
      <c r="F31">
        <f>GT_Spot!P31</f>
        <v>0</v>
      </c>
      <c r="G31">
        <f>PPCL_NG!P31</f>
        <v>270</v>
      </c>
      <c r="H31">
        <f>PPCL_Spot!P31</f>
        <v>0</v>
      </c>
      <c r="I31">
        <f>Bawana_NG!P31</f>
        <v>134.61000000000001</v>
      </c>
      <c r="J31">
        <f>Bawana_RLNG!P31</f>
        <v>0</v>
      </c>
      <c r="K31">
        <f>Bawana_Spot!P31</f>
        <v>150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1012.9269233768759</v>
      </c>
      <c r="P31" s="36">
        <v>117.49</v>
      </c>
      <c r="Q31" s="36">
        <v>38.08</v>
      </c>
      <c r="R31" s="38">
        <v>6.0448012718600959</v>
      </c>
      <c r="S31" s="38">
        <v>0</v>
      </c>
      <c r="T31" s="37">
        <f>SUMPRODUCT(LTA!J31:AN31,LTA!J$101:AN$101,LTA!J$103:AN$103)</f>
        <v>31.87</v>
      </c>
      <c r="U31" s="37">
        <f>SUMPRODUCT(LTA!J31:AN31,LTA!J$102:AN$102,LTA!J$103:AN$103)</f>
        <v>75.47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0.53</v>
      </c>
      <c r="AB31" s="75">
        <f>-STOA!N31</f>
        <v>-239.13</v>
      </c>
      <c r="AC31">
        <f t="shared" si="0"/>
        <v>18.436988432640341</v>
      </c>
      <c r="AD31">
        <f t="shared" si="1"/>
        <v>1483.2589362160954</v>
      </c>
      <c r="AE31">
        <f>'IDT-1'!B31</f>
        <v>0</v>
      </c>
      <c r="AF31" s="24"/>
      <c r="AG31">
        <f t="shared" si="2"/>
        <v>1483.2589362160954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-106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9.8041999999999998</v>
      </c>
      <c r="E32">
        <f>GT_NG!P32</f>
        <v>0</v>
      </c>
      <c r="F32">
        <f>GT_Spot!P32</f>
        <v>0</v>
      </c>
      <c r="G32">
        <f>PPCL_NG!P32</f>
        <v>270</v>
      </c>
      <c r="H32">
        <f>PPCL_Spot!P32</f>
        <v>0</v>
      </c>
      <c r="I32">
        <f>Bawana_NG!P32</f>
        <v>134.61000000000001</v>
      </c>
      <c r="J32">
        <f>Bawana_RLNG!P32</f>
        <v>0</v>
      </c>
      <c r="K32">
        <f>Bawana_Spot!P32</f>
        <v>150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1061.2767976823357</v>
      </c>
      <c r="P32" s="36">
        <v>117.49</v>
      </c>
      <c r="Q32" s="36">
        <v>38.08</v>
      </c>
      <c r="R32" s="38">
        <v>14.900000000000002</v>
      </c>
      <c r="S32" s="38">
        <v>0</v>
      </c>
      <c r="T32" s="37">
        <f>SUMPRODUCT(LTA!J32:AN32,LTA!J$101:AN$101,LTA!J$103:AN$103)</f>
        <v>31.57</v>
      </c>
      <c r="U32" s="37">
        <f>SUMPRODUCT(LTA!J32:AN32,LTA!J$102:AN$102,LTA!J$103:AN$103)</f>
        <v>72.14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0.53</v>
      </c>
      <c r="AB32" s="75">
        <f>-STOA!N32</f>
        <v>-239.13</v>
      </c>
      <c r="AC32">
        <f t="shared" si="0"/>
        <v>18.514288106227465</v>
      </c>
      <c r="AD32">
        <f t="shared" si="1"/>
        <v>1580.7567095761083</v>
      </c>
      <c r="AE32">
        <f>'IDT-1'!B32</f>
        <v>10</v>
      </c>
      <c r="AF32" s="24"/>
      <c r="AG32">
        <f t="shared" si="2"/>
        <v>1590.7567095761083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-62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9.8041999999999998</v>
      </c>
      <c r="E33">
        <f>GT_NG!P33</f>
        <v>0</v>
      </c>
      <c r="F33">
        <f>GT_Spot!P33</f>
        <v>0</v>
      </c>
      <c r="G33">
        <f>PPCL_NG!P33</f>
        <v>270</v>
      </c>
      <c r="H33">
        <f>PPCL_Spot!P33</f>
        <v>0</v>
      </c>
      <c r="I33">
        <f>Bawana_NG!P33</f>
        <v>134.61000000000001</v>
      </c>
      <c r="J33">
        <f>Bawana_RLNG!P33</f>
        <v>0</v>
      </c>
      <c r="K33">
        <f>Bawana_Spot!P33</f>
        <v>150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1051.9863358191492</v>
      </c>
      <c r="P33" s="36">
        <v>117.49</v>
      </c>
      <c r="Q33" s="36">
        <v>37.700000000000003</v>
      </c>
      <c r="R33" s="38">
        <v>25.874888510959941</v>
      </c>
      <c r="S33" s="38">
        <v>0</v>
      </c>
      <c r="T33" s="37">
        <f>SUMPRODUCT(LTA!J33:AN33,LTA!J$101:AN$101,LTA!J$103:AN$103)</f>
        <v>36.06</v>
      </c>
      <c r="U33" s="37">
        <f>SUMPRODUCT(LTA!J33:AN33,LTA!J$102:AN$102,LTA!J$103:AN$103)</f>
        <v>69.87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101.46000000000001</v>
      </c>
      <c r="AB33" s="75">
        <f>-STOA!N33</f>
        <v>-239.13</v>
      </c>
      <c r="AC33">
        <f t="shared" si="0"/>
        <v>20.365888428431003</v>
      </c>
      <c r="AD33">
        <f t="shared" si="1"/>
        <v>1568.3595359016781</v>
      </c>
      <c r="AE33">
        <f>'IDT-1'!B33</f>
        <v>119.54900000000001</v>
      </c>
      <c r="AF33" s="24"/>
      <c r="AG33">
        <f t="shared" si="2"/>
        <v>1687.9085359016781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-177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9.8041999999999998</v>
      </c>
      <c r="E34">
        <f>GT_NG!P34</f>
        <v>0</v>
      </c>
      <c r="F34">
        <f>GT_Spot!P34</f>
        <v>0</v>
      </c>
      <c r="G34">
        <f>PPCL_NG!P34</f>
        <v>270</v>
      </c>
      <c r="H34">
        <f>PPCL_Spot!P34</f>
        <v>0</v>
      </c>
      <c r="I34">
        <f>Bawana_NG!P34</f>
        <v>134.61000000000001</v>
      </c>
      <c r="J34">
        <f>Bawana_RLNG!P34</f>
        <v>0</v>
      </c>
      <c r="K34">
        <f>Bawana_Spot!P34</f>
        <v>150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1045.3089872984269</v>
      </c>
      <c r="P34" s="36">
        <v>117.49</v>
      </c>
      <c r="Q34" s="36">
        <v>37.700000000000003</v>
      </c>
      <c r="R34" s="38">
        <v>40.020000000000003</v>
      </c>
      <c r="S34" s="38">
        <v>0</v>
      </c>
      <c r="T34" s="37">
        <f>SUMPRODUCT(LTA!J34:AN34,LTA!J$101:AN$101,LTA!J$103:AN$103)</f>
        <v>45.55</v>
      </c>
      <c r="U34" s="37">
        <f>SUMPRODUCT(LTA!J34:AN34,LTA!J$102:AN$102,LTA!J$103:AN$103)</f>
        <v>68.960000000000008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40</v>
      </c>
      <c r="Z34" s="34">
        <f>IEX!N34</f>
        <v>0</v>
      </c>
      <c r="AA34" s="75">
        <f>STOA!H34</f>
        <v>101.46000000000001</v>
      </c>
      <c r="AB34" s="75">
        <f>-STOA!N34</f>
        <v>-239.13</v>
      </c>
      <c r="AC34">
        <f t="shared" si="0"/>
        <v>20.194133653500408</v>
      </c>
      <c r="AD34">
        <f t="shared" si="1"/>
        <v>1738.8890536449264</v>
      </c>
      <c r="AE34">
        <f>'IDT-1'!B34</f>
        <v>49.703000000000003</v>
      </c>
      <c r="AF34" s="24"/>
      <c r="AG34">
        <f t="shared" si="2"/>
        <v>1788.5920536449264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-82</v>
      </c>
      <c r="AM34" s="34">
        <f>RTM_PXI!H34</f>
        <v>0</v>
      </c>
      <c r="AN34" s="34">
        <f>RTM_PXI!N34</f>
        <v>0</v>
      </c>
      <c r="AO34" s="148">
        <f>GDAM_IEX!H34</f>
        <v>19.309999999999999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10.221399999999999</v>
      </c>
      <c r="E35">
        <f>GT_NG!P35</f>
        <v>0</v>
      </c>
      <c r="F35">
        <f>GT_Spot!P35</f>
        <v>0</v>
      </c>
      <c r="G35">
        <f>PPCL_NG!P35</f>
        <v>270</v>
      </c>
      <c r="H35">
        <f>PPCL_Spot!P35</f>
        <v>0</v>
      </c>
      <c r="I35">
        <f>Bawana_NG!P35</f>
        <v>102.55599390648803</v>
      </c>
      <c r="J35">
        <f>Bawana_RLNG!P35</f>
        <v>0</v>
      </c>
      <c r="K35">
        <f>Bawana_Spot!P35</f>
        <v>150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1041.4484283586385</v>
      </c>
      <c r="P35" s="36">
        <v>117.49</v>
      </c>
      <c r="Q35" s="36">
        <v>38.080000000000005</v>
      </c>
      <c r="R35" s="38">
        <v>47.1</v>
      </c>
      <c r="S35" s="38">
        <v>0</v>
      </c>
      <c r="T35" s="37">
        <f>SUMPRODUCT(LTA!J35:AN35,LTA!J$101:AN$101,LTA!J$103:AN$103)</f>
        <v>76.3</v>
      </c>
      <c r="U35" s="37">
        <f>SUMPRODUCT(LTA!J35:AN35,LTA!J$102:AN$102,LTA!J$103:AN$103)</f>
        <v>66.61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39.869999999999997</v>
      </c>
      <c r="Z35" s="34">
        <f>IEX!N35</f>
        <v>0</v>
      </c>
      <c r="AA35" s="75">
        <f>STOA!H35</f>
        <v>204.65</v>
      </c>
      <c r="AB35" s="75">
        <f>-STOA!N35</f>
        <v>-239.13</v>
      </c>
      <c r="AC35">
        <f t="shared" si="0"/>
        <v>20.685403374150898</v>
      </c>
      <c r="AD35">
        <f t="shared" si="1"/>
        <v>1891.2804188909752</v>
      </c>
      <c r="AE35">
        <f>'IDT-1'!B35</f>
        <v>2.976</v>
      </c>
      <c r="AF35" s="24"/>
      <c r="AG35">
        <f t="shared" si="2"/>
        <v>1894.2564188909753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-35</v>
      </c>
      <c r="AM35" s="34">
        <f>RTM_PXI!H35</f>
        <v>0</v>
      </c>
      <c r="AN35" s="34">
        <f>RTM_PXI!N35</f>
        <v>0</v>
      </c>
      <c r="AO35" s="148">
        <f>GDAM_IEX!H35</f>
        <v>21.77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10.221399999999999</v>
      </c>
      <c r="E36">
        <f>GT_NG!P36</f>
        <v>0</v>
      </c>
      <c r="F36">
        <f>GT_Spot!P36</f>
        <v>0</v>
      </c>
      <c r="G36">
        <f>PPCL_NG!P36</f>
        <v>270</v>
      </c>
      <c r="H36">
        <f>PPCL_Spot!P36</f>
        <v>0</v>
      </c>
      <c r="I36">
        <f>Bawana_NG!P36</f>
        <v>102.55599390648803</v>
      </c>
      <c r="J36">
        <f>Bawana_RLNG!P36</f>
        <v>0</v>
      </c>
      <c r="K36">
        <f>Bawana_Spot!P36</f>
        <v>150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971.7440627248418</v>
      </c>
      <c r="P36" s="36">
        <v>117.49</v>
      </c>
      <c r="Q36" s="36">
        <v>38.080000000000005</v>
      </c>
      <c r="R36" s="38">
        <v>47.1</v>
      </c>
      <c r="S36" s="38">
        <v>0</v>
      </c>
      <c r="T36" s="37">
        <f>SUMPRODUCT(LTA!J36:AN36,LTA!J$101:AN$101,LTA!J$103:AN$103)</f>
        <v>93.31</v>
      </c>
      <c r="U36" s="37">
        <f>SUMPRODUCT(LTA!J36:AN36,LTA!J$102:AN$102,LTA!J$103:AN$103)</f>
        <v>65.459999999999994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128.78</v>
      </c>
      <c r="Z36" s="34">
        <f>IEX!N36</f>
        <v>0</v>
      </c>
      <c r="AA36" s="75">
        <f>STOA!H36</f>
        <v>204.65</v>
      </c>
      <c r="AB36" s="75">
        <f>-STOA!N36</f>
        <v>-239.13</v>
      </c>
      <c r="AC36">
        <f t="shared" si="0"/>
        <v>21.33239891420256</v>
      </c>
      <c r="AD36">
        <f t="shared" si="1"/>
        <v>1977.6990577171271</v>
      </c>
      <c r="AE36">
        <f>'IDT-1'!B36</f>
        <v>0</v>
      </c>
      <c r="AF36" s="24"/>
      <c r="AG36">
        <f t="shared" si="2"/>
        <v>1977.6990577171271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-30</v>
      </c>
      <c r="AM36" s="34">
        <f>RTM_PXI!H36</f>
        <v>0</v>
      </c>
      <c r="AN36" s="34">
        <f>RTM_PXI!N36</f>
        <v>0</v>
      </c>
      <c r="AO36" s="148">
        <f>GDAM_IEX!H36</f>
        <v>68.77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10.221399999999999</v>
      </c>
      <c r="E37">
        <f>GT_NG!P37</f>
        <v>0</v>
      </c>
      <c r="F37">
        <f>GT_Spot!P37</f>
        <v>0</v>
      </c>
      <c r="G37">
        <f>PPCL_NG!P37</f>
        <v>270</v>
      </c>
      <c r="H37">
        <f>PPCL_Spot!P37</f>
        <v>0</v>
      </c>
      <c r="I37">
        <f>Bawana_NG!P37</f>
        <v>102.55599390648803</v>
      </c>
      <c r="J37">
        <f>Bawana_RLNG!P37</f>
        <v>0</v>
      </c>
      <c r="K37">
        <f>Bawana_Spot!P37</f>
        <v>200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945.12024682101128</v>
      </c>
      <c r="P37" s="36">
        <v>117.48548306485718</v>
      </c>
      <c r="Q37" s="36">
        <v>38.080000000000005</v>
      </c>
      <c r="R37" s="38">
        <v>47.1</v>
      </c>
      <c r="S37" s="38">
        <v>0</v>
      </c>
      <c r="T37" s="37">
        <f>SUMPRODUCT(LTA!J37:AN37,LTA!J$101:AN$101,LTA!J$103:AN$103)</f>
        <v>105.11999999999999</v>
      </c>
      <c r="U37" s="37">
        <f>SUMPRODUCT(LTA!J37:AN37,LTA!J$102:AN$102,LTA!J$103:AN$103)</f>
        <v>63.95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133.87</v>
      </c>
      <c r="Z37" s="34">
        <f>IEX!N37</f>
        <v>0</v>
      </c>
      <c r="AA37" s="75">
        <f>STOA!H37</f>
        <v>204.65</v>
      </c>
      <c r="AB37" s="75">
        <f>-STOA!N37</f>
        <v>-239.13</v>
      </c>
      <c r="AC37">
        <f t="shared" si="0"/>
        <v>21.604790186608515</v>
      </c>
      <c r="AD37">
        <f t="shared" si="1"/>
        <v>2070.1083336057477</v>
      </c>
      <c r="AE37">
        <f>'IDT-1'!B37</f>
        <v>0</v>
      </c>
      <c r="AF37" s="24"/>
      <c r="AG37">
        <f t="shared" si="2"/>
        <v>2070.1083336057477</v>
      </c>
      <c r="AI37" s="34">
        <f>PXIL!H37</f>
        <v>0</v>
      </c>
      <c r="AJ37" s="34">
        <f>PXIL!N37</f>
        <v>0</v>
      </c>
      <c r="AK37" s="34">
        <f>RTM_IEX!H37</f>
        <v>11.03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81.66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10.221399999999999</v>
      </c>
      <c r="E38">
        <f>GT_NG!P38</f>
        <v>0</v>
      </c>
      <c r="F38">
        <f>GT_Spot!P38</f>
        <v>0</v>
      </c>
      <c r="G38">
        <f>PPCL_NG!P38</f>
        <v>270</v>
      </c>
      <c r="H38">
        <f>PPCL_Spot!P38</f>
        <v>0</v>
      </c>
      <c r="I38">
        <f>Bawana_NG!P38</f>
        <v>102.55599390648803</v>
      </c>
      <c r="J38">
        <f>Bawana_RLNG!P38</f>
        <v>0</v>
      </c>
      <c r="K38">
        <f>Bawana_Spot!P38</f>
        <v>200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930.30136830981075</v>
      </c>
      <c r="P38" s="36">
        <v>117.48548306485718</v>
      </c>
      <c r="Q38" s="36">
        <v>38.080000000000005</v>
      </c>
      <c r="R38" s="38">
        <v>47.1</v>
      </c>
      <c r="S38" s="38">
        <v>0</v>
      </c>
      <c r="T38" s="37">
        <f>SUMPRODUCT(LTA!J38:AN38,LTA!J$101:AN$101,LTA!J$103:AN$103)</f>
        <v>135.32999999999998</v>
      </c>
      <c r="U38" s="37">
        <f>SUMPRODUCT(LTA!J38:AN38,LTA!J$102:AN$102,LTA!J$103:AN$103)</f>
        <v>64.210000000000008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131.77000000000001</v>
      </c>
      <c r="Z38" s="34">
        <f>IEX!N38</f>
        <v>0</v>
      </c>
      <c r="AA38" s="75">
        <f>STOA!H38</f>
        <v>204.65</v>
      </c>
      <c r="AB38" s="75">
        <f>-STOA!N38</f>
        <v>-239.13</v>
      </c>
      <c r="AC38">
        <f t="shared" si="0"/>
        <v>21.879647607114425</v>
      </c>
      <c r="AD38">
        <f t="shared" si="1"/>
        <v>2102.5545976740414</v>
      </c>
      <c r="AE38">
        <f>'IDT-1'!B38</f>
        <v>0</v>
      </c>
      <c r="AF38" s="24"/>
      <c r="AG38">
        <f t="shared" si="2"/>
        <v>2102.5545976740414</v>
      </c>
      <c r="AI38" s="34">
        <f>PXIL!H38</f>
        <v>0</v>
      </c>
      <c r="AJ38" s="34">
        <f>PXIL!N38</f>
        <v>0</v>
      </c>
      <c r="AK38" s="34">
        <f>RTM_IEX!H38</f>
        <v>13.58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98.28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10.221399999999999</v>
      </c>
      <c r="E39">
        <f>GT_NG!P39</f>
        <v>0</v>
      </c>
      <c r="F39">
        <f>GT_Spot!P39</f>
        <v>0</v>
      </c>
      <c r="G39">
        <f>PPCL_NG!P39</f>
        <v>270</v>
      </c>
      <c r="H39">
        <f>PPCL_Spot!P39</f>
        <v>0</v>
      </c>
      <c r="I39">
        <f>Bawana_NG!P39</f>
        <v>102.55599390648803</v>
      </c>
      <c r="J39">
        <f>Bawana_RLNG!P39</f>
        <v>0</v>
      </c>
      <c r="K39">
        <f>Bawana_Spot!P39</f>
        <v>200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906.19081001189636</v>
      </c>
      <c r="P39" s="36">
        <v>117.48548306485718</v>
      </c>
      <c r="Q39" s="36">
        <v>38.080000000000005</v>
      </c>
      <c r="R39" s="38">
        <v>47.1</v>
      </c>
      <c r="S39" s="38">
        <v>0</v>
      </c>
      <c r="T39" s="37">
        <f>SUMPRODUCT(LTA!J39:AN39,LTA!J$101:AN$101,LTA!J$103:AN$103)</f>
        <v>178.34</v>
      </c>
      <c r="U39" s="37">
        <f>SUMPRODUCT(LTA!J39:AN39,LTA!J$102:AN$102,LTA!J$103:AN$103)</f>
        <v>62.79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140.46</v>
      </c>
      <c r="Z39" s="34">
        <f>IEX!N39</f>
        <v>0</v>
      </c>
      <c r="AA39" s="75">
        <f>STOA!H39</f>
        <v>204.65</v>
      </c>
      <c r="AB39" s="75">
        <f>-STOA!N39</f>
        <v>-239.13</v>
      </c>
      <c r="AC39">
        <f t="shared" si="0"/>
        <v>22.157682917411947</v>
      </c>
      <c r="AD39">
        <f t="shared" si="1"/>
        <v>2135.3760040658294</v>
      </c>
      <c r="AE39">
        <f>'IDT-1'!B39</f>
        <v>0</v>
      </c>
      <c r="AF39" s="24"/>
      <c r="AG39">
        <f t="shared" si="2"/>
        <v>2135.3760040658294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118.79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10.221399999999999</v>
      </c>
      <c r="E40">
        <f>GT_NG!P40</f>
        <v>0</v>
      </c>
      <c r="F40">
        <f>GT_Spot!P40</f>
        <v>0</v>
      </c>
      <c r="G40">
        <f>PPCL_NG!P40</f>
        <v>270</v>
      </c>
      <c r="H40">
        <f>PPCL_Spot!P40</f>
        <v>0</v>
      </c>
      <c r="I40">
        <f>Bawana_NG!P40</f>
        <v>102.55599390648803</v>
      </c>
      <c r="J40">
        <f>Bawana_RLNG!P40</f>
        <v>0</v>
      </c>
      <c r="K40">
        <f>Bawana_Spot!P40</f>
        <v>200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897.38356528964482</v>
      </c>
      <c r="P40" s="36">
        <v>117.48548306485718</v>
      </c>
      <c r="Q40" s="36">
        <v>38.080000000000005</v>
      </c>
      <c r="R40" s="38">
        <v>47.1</v>
      </c>
      <c r="S40" s="38">
        <v>0</v>
      </c>
      <c r="T40" s="37">
        <f>SUMPRODUCT(LTA!J40:AN40,LTA!J$101:AN$101,LTA!J$103:AN$103)</f>
        <v>208.98000000000002</v>
      </c>
      <c r="U40" s="37">
        <f>SUMPRODUCT(LTA!J40:AN40,LTA!J$102:AN$102,LTA!J$103:AN$103)</f>
        <v>61.97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126.72</v>
      </c>
      <c r="Z40" s="34">
        <f>IEX!N40</f>
        <v>0</v>
      </c>
      <c r="AA40" s="75">
        <f>STOA!H40</f>
        <v>204.65</v>
      </c>
      <c r="AB40" s="75">
        <f>-STOA!N40</f>
        <v>-239.13</v>
      </c>
      <c r="AC40">
        <f t="shared" si="0"/>
        <v>22.318314061745035</v>
      </c>
      <c r="AD40">
        <f t="shared" si="1"/>
        <v>2154.3381281992442</v>
      </c>
      <c r="AE40">
        <f>'IDT-1'!B40</f>
        <v>0</v>
      </c>
      <c r="AF40" s="24"/>
      <c r="AG40">
        <f t="shared" si="2"/>
        <v>2154.3381281992442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130.63999999999999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10.221399999999999</v>
      </c>
      <c r="E41">
        <f>GT_NG!P41</f>
        <v>0</v>
      </c>
      <c r="F41">
        <f>GT_Spot!P41</f>
        <v>0</v>
      </c>
      <c r="G41">
        <f>PPCL_NG!P41</f>
        <v>270</v>
      </c>
      <c r="H41">
        <f>PPCL_Spot!P41</f>
        <v>0</v>
      </c>
      <c r="I41">
        <f>Bawana_NG!P41</f>
        <v>102.55599390648803</v>
      </c>
      <c r="J41">
        <f>Bawana_RLNG!P41</f>
        <v>0</v>
      </c>
      <c r="K41">
        <f>Bawana_Spot!P41</f>
        <v>200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897.38356528964482</v>
      </c>
      <c r="P41" s="36">
        <v>117.48548306485718</v>
      </c>
      <c r="Q41" s="36">
        <v>38.080000000000005</v>
      </c>
      <c r="R41" s="38">
        <v>47.1</v>
      </c>
      <c r="S41" s="38">
        <v>0</v>
      </c>
      <c r="T41" s="37">
        <f>SUMPRODUCT(LTA!J41:AN41,LTA!J$101:AN$101,LTA!J$103:AN$103)</f>
        <v>239.61</v>
      </c>
      <c r="U41" s="37">
        <f>SUMPRODUCT(LTA!J41:AN41,LTA!J$102:AN$102,LTA!J$103:AN$103)</f>
        <v>40.019999999999996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153.41999999999999</v>
      </c>
      <c r="Z41" s="34">
        <f>IEX!N41</f>
        <v>0</v>
      </c>
      <c r="AA41" s="75">
        <f>STOA!H41</f>
        <v>204.65</v>
      </c>
      <c r="AB41" s="75">
        <f>-STOA!N41</f>
        <v>-239.13</v>
      </c>
      <c r="AC41">
        <f t="shared" si="0"/>
        <v>23.065555528465485</v>
      </c>
      <c r="AD41">
        <f t="shared" si="1"/>
        <v>2160.2008867325239</v>
      </c>
      <c r="AE41">
        <f>'IDT-1'!B41</f>
        <v>0</v>
      </c>
      <c r="AF41" s="24"/>
      <c r="AG41">
        <f t="shared" si="2"/>
        <v>2160.2008867325239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-41</v>
      </c>
      <c r="AM41" s="34">
        <f>RTM_PXI!H41</f>
        <v>0</v>
      </c>
      <c r="AN41" s="34">
        <f>RTM_PXI!N41</f>
        <v>0</v>
      </c>
      <c r="AO41" s="148">
        <f>GDAM_IEX!H41</f>
        <v>142.87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10.221399999999999</v>
      </c>
      <c r="E42">
        <f>GT_NG!P42</f>
        <v>0</v>
      </c>
      <c r="F42">
        <f>GT_Spot!P42</f>
        <v>0</v>
      </c>
      <c r="G42">
        <f>PPCL_NG!P42</f>
        <v>270</v>
      </c>
      <c r="H42">
        <f>PPCL_Spot!P42</f>
        <v>0</v>
      </c>
      <c r="I42">
        <f>Bawana_NG!P42</f>
        <v>102.55599390648803</v>
      </c>
      <c r="J42">
        <f>Bawana_RLNG!P42</f>
        <v>0</v>
      </c>
      <c r="K42">
        <f>Bawana_Spot!P42</f>
        <v>200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895.85029743088774</v>
      </c>
      <c r="P42" s="36">
        <v>117.48548306485718</v>
      </c>
      <c r="Q42" s="36">
        <v>38.080000000000005</v>
      </c>
      <c r="R42" s="38">
        <v>47.1</v>
      </c>
      <c r="S42" s="38">
        <v>0</v>
      </c>
      <c r="T42" s="37">
        <f>SUMPRODUCT(LTA!J42:AN42,LTA!J$101:AN$101,LTA!J$103:AN$103)</f>
        <v>293.12</v>
      </c>
      <c r="U42" s="37">
        <f>SUMPRODUCT(LTA!J42:AN42,LTA!J$102:AN$102,LTA!J$103:AN$103)</f>
        <v>39.61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143.22</v>
      </c>
      <c r="Z42" s="34">
        <f>IEX!N42</f>
        <v>0</v>
      </c>
      <c r="AA42" s="75">
        <f>STOA!H42</f>
        <v>204.65</v>
      </c>
      <c r="AB42" s="75">
        <f>-STOA!N42</f>
        <v>-239.13</v>
      </c>
      <c r="AC42">
        <f t="shared" si="0"/>
        <v>23.153506608504369</v>
      </c>
      <c r="AD42">
        <f t="shared" si="1"/>
        <v>2214.7696677937283</v>
      </c>
      <c r="AE42">
        <f>'IDT-1'!B42</f>
        <v>0</v>
      </c>
      <c r="AF42" s="24"/>
      <c r="AG42">
        <f t="shared" si="2"/>
        <v>2214.7696677937283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-19</v>
      </c>
      <c r="AM42" s="34">
        <f>RTM_PXI!H42</f>
        <v>0</v>
      </c>
      <c r="AN42" s="34">
        <f>RTM_PXI!N42</f>
        <v>0</v>
      </c>
      <c r="AO42" s="148">
        <f>GDAM_IEX!H42</f>
        <v>134.16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10.221399999999999</v>
      </c>
      <c r="E43">
        <f>GT_NG!P43</f>
        <v>0</v>
      </c>
      <c r="F43">
        <f>GT_Spot!P43</f>
        <v>0</v>
      </c>
      <c r="G43">
        <f>PPCL_NG!P43</f>
        <v>270</v>
      </c>
      <c r="H43">
        <f>PPCL_Spot!P43</f>
        <v>0</v>
      </c>
      <c r="I43">
        <f>Bawana_NG!P43</f>
        <v>102.55599390648803</v>
      </c>
      <c r="J43">
        <f>Bawana_RLNG!P43</f>
        <v>0</v>
      </c>
      <c r="K43">
        <f>Bawana_Spot!P43</f>
        <v>150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895.85029743088774</v>
      </c>
      <c r="P43" s="36">
        <v>117.48548306485718</v>
      </c>
      <c r="Q43" s="36">
        <v>38.080000000000005</v>
      </c>
      <c r="R43" s="38">
        <v>47.1</v>
      </c>
      <c r="S43" s="38">
        <v>0</v>
      </c>
      <c r="T43" s="37">
        <f>SUMPRODUCT(LTA!J43:AN43,LTA!J$101:AN$101,LTA!J$103:AN$103)</f>
        <v>313.70999999999998</v>
      </c>
      <c r="U43" s="37">
        <f>SUMPRODUCT(LTA!J43:AN43,LTA!J$102:AN$102,LTA!J$103:AN$103)</f>
        <v>32.08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182.2</v>
      </c>
      <c r="Z43" s="34">
        <f>IEX!N43</f>
        <v>0</v>
      </c>
      <c r="AA43" s="75">
        <f>STOA!H43</f>
        <v>204.65</v>
      </c>
      <c r="AB43" s="75">
        <f>-STOA!N43</f>
        <v>-239.13</v>
      </c>
      <c r="AC43">
        <f t="shared" si="0"/>
        <v>24.667281112739946</v>
      </c>
      <c r="AD43">
        <f t="shared" si="1"/>
        <v>2132.3658932894928</v>
      </c>
      <c r="AE43">
        <f>'IDT-1'!B43</f>
        <v>0</v>
      </c>
      <c r="AF43" s="24"/>
      <c r="AG43">
        <f t="shared" si="2"/>
        <v>2132.3658932894928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-149</v>
      </c>
      <c r="AM43" s="34">
        <f>RTM_PXI!H43</f>
        <v>0</v>
      </c>
      <c r="AN43" s="34">
        <f>RTM_PXI!N43</f>
        <v>0</v>
      </c>
      <c r="AO43" s="148">
        <f>GDAM_IEX!H43</f>
        <v>181.23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10.638599999999999</v>
      </c>
      <c r="E44">
        <f>GT_NG!P44</f>
        <v>0</v>
      </c>
      <c r="F44">
        <f>GT_Spot!P44</f>
        <v>0</v>
      </c>
      <c r="G44">
        <f>PPCL_NG!P44</f>
        <v>270</v>
      </c>
      <c r="H44">
        <f>PPCL_Spot!P44</f>
        <v>0</v>
      </c>
      <c r="I44">
        <f>Bawana_NG!P44</f>
        <v>102.55599390648803</v>
      </c>
      <c r="J44">
        <f>Bawana_RLNG!P44</f>
        <v>0</v>
      </c>
      <c r="K44">
        <f>Bawana_Spot!P44</f>
        <v>150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885.98603049088774</v>
      </c>
      <c r="P44" s="36">
        <v>117.48548306485718</v>
      </c>
      <c r="Q44" s="36">
        <v>38.080000000000005</v>
      </c>
      <c r="R44" s="38">
        <v>47.1</v>
      </c>
      <c r="S44" s="38">
        <v>0</v>
      </c>
      <c r="T44" s="37">
        <f>SUMPRODUCT(LTA!J44:AN44,LTA!J$101:AN$101,LTA!J$103:AN$103)</f>
        <v>339.30000000000007</v>
      </c>
      <c r="U44" s="37">
        <f>SUMPRODUCT(LTA!J44:AN44,LTA!J$102:AN$102,LTA!J$103:AN$103)</f>
        <v>32.480000000000004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153.84</v>
      </c>
      <c r="Z44" s="34">
        <f>IEX!N44</f>
        <v>0</v>
      </c>
      <c r="AA44" s="75">
        <f>STOA!H44</f>
        <v>204.65</v>
      </c>
      <c r="AB44" s="75">
        <f>-STOA!N44</f>
        <v>-239.13</v>
      </c>
      <c r="AC44">
        <f t="shared" si="0"/>
        <v>24.55073248864484</v>
      </c>
      <c r="AD44">
        <f t="shared" si="1"/>
        <v>2134.6753749735881</v>
      </c>
      <c r="AE44">
        <f>'IDT-1'!B44</f>
        <v>0</v>
      </c>
      <c r="AF44" s="24"/>
      <c r="AG44">
        <f t="shared" si="2"/>
        <v>2134.6753749735881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-141</v>
      </c>
      <c r="AM44" s="34">
        <f>RTM_PXI!H44</f>
        <v>0</v>
      </c>
      <c r="AN44" s="34">
        <f>RTM_PXI!N44</f>
        <v>0</v>
      </c>
      <c r="AO44" s="148">
        <f>GDAM_IEX!H44</f>
        <v>187.24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10.638599999999999</v>
      </c>
      <c r="E45">
        <f>GT_NG!P45</f>
        <v>0</v>
      </c>
      <c r="F45">
        <f>GT_Spot!P45</f>
        <v>0</v>
      </c>
      <c r="G45">
        <f>PPCL_NG!P45</f>
        <v>270</v>
      </c>
      <c r="H45">
        <f>PPCL_Spot!P45</f>
        <v>0</v>
      </c>
      <c r="I45">
        <f>Bawana_NG!P45</f>
        <v>102.55599390648803</v>
      </c>
      <c r="J45">
        <f>Bawana_RLNG!P45</f>
        <v>0</v>
      </c>
      <c r="K45">
        <f>Bawana_Spot!P45</f>
        <v>150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885.98603049088774</v>
      </c>
      <c r="P45" s="36">
        <v>117.48548306485718</v>
      </c>
      <c r="Q45" s="36">
        <v>38.080000000000005</v>
      </c>
      <c r="R45" s="38">
        <v>47.1</v>
      </c>
      <c r="S45" s="38">
        <v>0</v>
      </c>
      <c r="T45" s="37">
        <f>SUMPRODUCT(LTA!J45:AN45,LTA!J$101:AN$101,LTA!J$103:AN$103)</f>
        <v>362.54</v>
      </c>
      <c r="U45" s="37">
        <f>SUMPRODUCT(LTA!J45:AN45,LTA!J$102:AN$102,LTA!J$103:AN$103)</f>
        <v>32.730000000000004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151.01</v>
      </c>
      <c r="Z45" s="34">
        <f>IEX!N45</f>
        <v>0</v>
      </c>
      <c r="AA45" s="75">
        <f>STOA!H45</f>
        <v>204.65</v>
      </c>
      <c r="AB45" s="75">
        <f>-STOA!N45</f>
        <v>-239.13</v>
      </c>
      <c r="AC45">
        <f t="shared" si="0"/>
        <v>23.826702400706147</v>
      </c>
      <c r="AD45">
        <f t="shared" si="1"/>
        <v>2254.0694050615266</v>
      </c>
      <c r="AE45">
        <f>'IDT-1'!B45</f>
        <v>0</v>
      </c>
      <c r="AF45" s="24"/>
      <c r="AG45">
        <f t="shared" si="2"/>
        <v>2254.0694050615266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-39</v>
      </c>
      <c r="AM45" s="34">
        <f>RTM_PXI!H45</f>
        <v>0</v>
      </c>
      <c r="AN45" s="34">
        <f>RTM_PXI!N45</f>
        <v>0</v>
      </c>
      <c r="AO45" s="148">
        <f>GDAM_IEX!H45</f>
        <v>183.25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10.638599999999999</v>
      </c>
      <c r="E46">
        <f>GT_NG!P46</f>
        <v>0</v>
      </c>
      <c r="F46">
        <f>GT_Spot!P46</f>
        <v>0</v>
      </c>
      <c r="G46">
        <f>PPCL_NG!P46</f>
        <v>270</v>
      </c>
      <c r="H46">
        <f>PPCL_Spot!P46</f>
        <v>0</v>
      </c>
      <c r="I46">
        <f>Bawana_NG!P46</f>
        <v>102.55599390648803</v>
      </c>
      <c r="J46">
        <f>Bawana_RLNG!P46</f>
        <v>0</v>
      </c>
      <c r="K46">
        <f>Bawana_Spot!P46</f>
        <v>150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885.98603049088774</v>
      </c>
      <c r="P46" s="36">
        <v>117.48548306485718</v>
      </c>
      <c r="Q46" s="36">
        <v>38.080000000000005</v>
      </c>
      <c r="R46" s="38">
        <v>47</v>
      </c>
      <c r="S46" s="38">
        <v>0</v>
      </c>
      <c r="T46" s="37">
        <f>SUMPRODUCT(LTA!J46:AN46,LTA!J$101:AN$101,LTA!J$103:AN$103)</f>
        <v>387.16000000000008</v>
      </c>
      <c r="U46" s="37">
        <f>SUMPRODUCT(LTA!J46:AN46,LTA!J$102:AN$102,LTA!J$103:AN$103)</f>
        <v>33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91.7</v>
      </c>
      <c r="Z46" s="34">
        <f>IEX!N46</f>
        <v>0</v>
      </c>
      <c r="AA46" s="75">
        <f>STOA!H46</f>
        <v>204.65</v>
      </c>
      <c r="AB46" s="75">
        <f>-STOA!N46</f>
        <v>-239.13</v>
      </c>
      <c r="AC46">
        <f t="shared" si="0"/>
        <v>23.01357924943548</v>
      </c>
      <c r="AD46">
        <f t="shared" si="1"/>
        <v>2236.4125282127975</v>
      </c>
      <c r="AE46">
        <f>'IDT-1'!B46</f>
        <v>0</v>
      </c>
      <c r="AF46" s="24"/>
      <c r="AG46">
        <f t="shared" si="2"/>
        <v>2236.4125282127975</v>
      </c>
      <c r="AI46" s="34">
        <f>PXIL!H46</f>
        <v>0</v>
      </c>
      <c r="AJ46" s="34">
        <f>PXIL!N46</f>
        <v>0</v>
      </c>
      <c r="AK46" s="34">
        <f>RTM_IEX!H46</f>
        <v>9.34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150.96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10.638599999999999</v>
      </c>
      <c r="E47">
        <f>GT_NG!P47</f>
        <v>0</v>
      </c>
      <c r="F47">
        <f>GT_Spot!P47</f>
        <v>0</v>
      </c>
      <c r="G47">
        <f>PPCL_NG!P47</f>
        <v>270</v>
      </c>
      <c r="H47">
        <f>PPCL_Spot!P47</f>
        <v>0</v>
      </c>
      <c r="I47">
        <f>Bawana_NG!P47</f>
        <v>102.55599390648803</v>
      </c>
      <c r="J47">
        <f>Bawana_RLNG!P47</f>
        <v>0</v>
      </c>
      <c r="K47">
        <f>Bawana_Spot!P47</f>
        <v>150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896.51957116806159</v>
      </c>
      <c r="P47" s="36">
        <v>117.48548306485718</v>
      </c>
      <c r="Q47" s="36">
        <v>38.080000000000005</v>
      </c>
      <c r="R47" s="38">
        <v>47</v>
      </c>
      <c r="S47" s="38">
        <v>0</v>
      </c>
      <c r="T47" s="37">
        <f>SUMPRODUCT(LTA!J47:AN47,LTA!J$101:AN$101,LTA!J$103:AN$103)</f>
        <v>422.48</v>
      </c>
      <c r="U47" s="37">
        <f>SUMPRODUCT(LTA!J47:AN47,LTA!J$102:AN$102,LTA!J$103:AN$103)</f>
        <v>33.659999999999997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191.09</v>
      </c>
      <c r="Z47" s="34">
        <f>IEX!N47</f>
        <v>0</v>
      </c>
      <c r="AA47" s="75">
        <f>STOA!H47</f>
        <v>101.80000000000001</v>
      </c>
      <c r="AB47" s="75">
        <f>-STOA!N47</f>
        <v>-239.13</v>
      </c>
      <c r="AC47">
        <f t="shared" si="0"/>
        <v>22.222496991123737</v>
      </c>
      <c r="AD47">
        <f t="shared" si="1"/>
        <v>2143.0271511482833</v>
      </c>
      <c r="AE47">
        <f>'IDT-1'!B47</f>
        <v>0</v>
      </c>
      <c r="AF47" s="24"/>
      <c r="AG47">
        <f t="shared" si="2"/>
        <v>2143.0271511482833</v>
      </c>
      <c r="AI47" s="34">
        <f>PXIL!H47</f>
        <v>0</v>
      </c>
      <c r="AJ47" s="34">
        <f>PXIL!N47</f>
        <v>0</v>
      </c>
      <c r="AK47" s="34">
        <f>RTM_IEX!H47</f>
        <v>23.07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10.638599999999999</v>
      </c>
      <c r="E48">
        <f>GT_NG!P48</f>
        <v>0</v>
      </c>
      <c r="F48">
        <f>GT_Spot!P48</f>
        <v>0</v>
      </c>
      <c r="G48">
        <f>PPCL_NG!P48</f>
        <v>270</v>
      </c>
      <c r="H48">
        <f>PPCL_Spot!P48</f>
        <v>0</v>
      </c>
      <c r="I48">
        <f>Bawana_NG!P48</f>
        <v>102.55599390648803</v>
      </c>
      <c r="J48">
        <f>Bawana_RLNG!P48</f>
        <v>0</v>
      </c>
      <c r="K48">
        <f>Bawana_Spot!P48</f>
        <v>150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886.6553042280616</v>
      </c>
      <c r="P48" s="36">
        <v>117.48548306485718</v>
      </c>
      <c r="Q48" s="36">
        <v>38.080000000000005</v>
      </c>
      <c r="R48" s="38">
        <v>47</v>
      </c>
      <c r="S48" s="38">
        <v>0</v>
      </c>
      <c r="T48" s="37">
        <f>SUMPRODUCT(LTA!J48:AN48,LTA!J$101:AN$101,LTA!J$103:AN$103)</f>
        <v>448.10999999999996</v>
      </c>
      <c r="U48" s="37">
        <f>SUMPRODUCT(LTA!J48:AN48,LTA!J$102:AN$102,LTA!J$103:AN$103)</f>
        <v>34.130000000000003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126.86</v>
      </c>
      <c r="Z48" s="34">
        <f>IEX!N48</f>
        <v>0</v>
      </c>
      <c r="AA48" s="75">
        <f>STOA!H48</f>
        <v>101.80000000000001</v>
      </c>
      <c r="AB48" s="75">
        <f>-STOA!N48</f>
        <v>-239.13</v>
      </c>
      <c r="AC48">
        <f t="shared" si="0"/>
        <v>21.81934514882774</v>
      </c>
      <c r="AD48">
        <f t="shared" si="1"/>
        <v>2095.4360360505793</v>
      </c>
      <c r="AE48">
        <f>'IDT-1'!B48</f>
        <v>0</v>
      </c>
      <c r="AF48" s="24"/>
      <c r="AG48">
        <f t="shared" si="2"/>
        <v>2095.4360360505793</v>
      </c>
      <c r="AI48" s="34">
        <f>PXIL!H48</f>
        <v>0</v>
      </c>
      <c r="AJ48" s="34">
        <f>PXIL!N48</f>
        <v>0</v>
      </c>
      <c r="AK48" s="34">
        <f>RTM_IEX!H48</f>
        <v>23.07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0</v>
      </c>
      <c r="F49">
        <f>GT_Spot!P49</f>
        <v>0</v>
      </c>
      <c r="G49">
        <f>PPCL_NG!P49</f>
        <v>155</v>
      </c>
      <c r="H49">
        <f>PPCL_Spot!P49</f>
        <v>0</v>
      </c>
      <c r="I49">
        <f>Bawana_NG!P49</f>
        <v>102.55599390648803</v>
      </c>
      <c r="J49">
        <f>Bawana_RLNG!P49</f>
        <v>0</v>
      </c>
      <c r="K49">
        <f>Bawana_Spot!P49</f>
        <v>150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857.87705498279706</v>
      </c>
      <c r="P49" s="36">
        <v>117.48548306485718</v>
      </c>
      <c r="Q49" s="36">
        <v>38.080000000000005</v>
      </c>
      <c r="R49" s="38">
        <v>47</v>
      </c>
      <c r="S49" s="38">
        <v>0</v>
      </c>
      <c r="T49" s="37">
        <f>SUMPRODUCT(LTA!J49:AN49,LTA!J$101:AN$101,LTA!J$103:AN$103)</f>
        <v>489.78999999999996</v>
      </c>
      <c r="U49" s="37">
        <f>SUMPRODUCT(LTA!J49:AN49,LTA!J$102:AN$102,LTA!J$103:AN$103)</f>
        <v>34.33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180.83</v>
      </c>
      <c r="Z49" s="34">
        <f>IEX!N49</f>
        <v>0</v>
      </c>
      <c r="AA49" s="75">
        <f>STOA!H49</f>
        <v>0.87</v>
      </c>
      <c r="AB49" s="75">
        <f>-STOA!N49</f>
        <v>-239.13</v>
      </c>
      <c r="AC49">
        <f t="shared" si="0"/>
        <v>21.281244095167509</v>
      </c>
      <c r="AD49">
        <f t="shared" si="1"/>
        <v>2031.9144878589741</v>
      </c>
      <c r="AE49">
        <f>'IDT-1'!B49</f>
        <v>0</v>
      </c>
      <c r="AF49" s="24"/>
      <c r="AG49">
        <f t="shared" si="2"/>
        <v>2031.9144878589741</v>
      </c>
      <c r="AI49" s="34">
        <f>PXIL!H49</f>
        <v>0</v>
      </c>
      <c r="AJ49" s="34">
        <f>PXIL!N49</f>
        <v>0</v>
      </c>
      <c r="AK49" s="34">
        <f>RTM_IEX!H49</f>
        <v>107.66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0</v>
      </c>
      <c r="F50">
        <f>GT_Spot!P50</f>
        <v>0</v>
      </c>
      <c r="G50">
        <f>PPCL_NG!P50</f>
        <v>155</v>
      </c>
      <c r="H50">
        <f>PPCL_Spot!P50</f>
        <v>0</v>
      </c>
      <c r="I50">
        <f>Bawana_NG!P50</f>
        <v>102.55599390648803</v>
      </c>
      <c r="J50">
        <f>Bawana_RLNG!P50</f>
        <v>0</v>
      </c>
      <c r="K50">
        <f>Bawana_Spot!P50</f>
        <v>150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857.13131787346742</v>
      </c>
      <c r="P50" s="36">
        <v>117.48548306485718</v>
      </c>
      <c r="Q50" s="36">
        <v>38.080000000000005</v>
      </c>
      <c r="R50" s="38">
        <v>47</v>
      </c>
      <c r="S50" s="38">
        <v>0</v>
      </c>
      <c r="T50" s="37">
        <f>SUMPRODUCT(LTA!J50:AN50,LTA!J$101:AN$101,LTA!J$103:AN$103)</f>
        <v>503.11999999999995</v>
      </c>
      <c r="U50" s="37">
        <f>SUMPRODUCT(LTA!J50:AN50,LTA!J$102:AN$102,LTA!J$103:AN$103)</f>
        <v>34.47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144.74</v>
      </c>
      <c r="Z50" s="34">
        <f>IEX!N50</f>
        <v>0</v>
      </c>
      <c r="AA50" s="75">
        <f>STOA!H50</f>
        <v>0.87</v>
      </c>
      <c r="AB50" s="75">
        <f>-STOA!N50</f>
        <v>-239.13</v>
      </c>
      <c r="AC50">
        <f t="shared" si="0"/>
        <v>21.060695903449144</v>
      </c>
      <c r="AD50">
        <f t="shared" si="1"/>
        <v>2005.879298941363</v>
      </c>
      <c r="AE50">
        <f>'IDT-1'!B50</f>
        <v>0</v>
      </c>
      <c r="AF50" s="24"/>
      <c r="AG50">
        <f t="shared" si="2"/>
        <v>2005.879298941363</v>
      </c>
      <c r="AI50" s="34">
        <f>PXIL!H50</f>
        <v>0</v>
      </c>
      <c r="AJ50" s="34">
        <f>PXIL!N50</f>
        <v>0</v>
      </c>
      <c r="AK50" s="34">
        <f>RTM_IEX!H50</f>
        <v>104.77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0</v>
      </c>
      <c r="F51">
        <f>GT_Spot!P51</f>
        <v>0</v>
      </c>
      <c r="G51">
        <f>PPCL_NG!P51</f>
        <v>155</v>
      </c>
      <c r="H51">
        <f>PPCL_Spot!P51</f>
        <v>0</v>
      </c>
      <c r="I51">
        <f>Bawana_NG!P51</f>
        <v>134.61000000000001</v>
      </c>
      <c r="J51">
        <f>Bawana_RLNG!P51</f>
        <v>0</v>
      </c>
      <c r="K51">
        <f>Bawana_Spot!P51</f>
        <v>150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853.74575994960946</v>
      </c>
      <c r="P51" s="36">
        <v>117.48548306485718</v>
      </c>
      <c r="Q51" s="36">
        <v>38.080000000000005</v>
      </c>
      <c r="R51" s="38">
        <v>47</v>
      </c>
      <c r="S51" s="38">
        <v>0</v>
      </c>
      <c r="T51" s="37">
        <f>SUMPRODUCT(LTA!J51:AN51,LTA!J$101:AN$101,LTA!J$103:AN$103)</f>
        <v>510.61999999999995</v>
      </c>
      <c r="U51" s="37">
        <f>SUMPRODUCT(LTA!J51:AN51,LTA!J$102:AN$102,LTA!J$103:AN$103)</f>
        <v>34.93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127.84</v>
      </c>
      <c r="Z51" s="34">
        <f>IEX!N51</f>
        <v>0</v>
      </c>
      <c r="AA51" s="75">
        <f>STOA!H51</f>
        <v>0.87</v>
      </c>
      <c r="AB51" s="75">
        <f>-STOA!N51</f>
        <v>-239.13</v>
      </c>
      <c r="AC51">
        <f t="shared" si="0"/>
        <v>20.566596968921356</v>
      </c>
      <c r="AD51">
        <f t="shared" si="1"/>
        <v>1895.331846045545</v>
      </c>
      <c r="AE51">
        <f>'IDT-1'!B51</f>
        <v>0</v>
      </c>
      <c r="AF51" s="24"/>
      <c r="AG51">
        <f t="shared" si="2"/>
        <v>1895.331846045545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-26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0</v>
      </c>
      <c r="F52">
        <f>GT_Spot!P52</f>
        <v>0</v>
      </c>
      <c r="G52">
        <f>PPCL_NG!P52</f>
        <v>155</v>
      </c>
      <c r="H52">
        <f>PPCL_Spot!P52</f>
        <v>0</v>
      </c>
      <c r="I52">
        <f>Bawana_NG!P52</f>
        <v>134.61000000000001</v>
      </c>
      <c r="J52">
        <f>Bawana_RLNG!P52</f>
        <v>0</v>
      </c>
      <c r="K52">
        <f>Bawana_Spot!P52</f>
        <v>150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853.74575994960946</v>
      </c>
      <c r="P52" s="36">
        <v>117.48548306485718</v>
      </c>
      <c r="Q52" s="36">
        <v>38.080000000000005</v>
      </c>
      <c r="R52" s="38">
        <v>47</v>
      </c>
      <c r="S52" s="38">
        <v>0</v>
      </c>
      <c r="T52" s="37">
        <f>SUMPRODUCT(LTA!J52:AN52,LTA!J$101:AN$101,LTA!J$103:AN$103)</f>
        <v>515.09999999999991</v>
      </c>
      <c r="U52" s="37">
        <f>SUMPRODUCT(LTA!J52:AN52,LTA!J$102:AN$102,LTA!J$103:AN$103)</f>
        <v>35.33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72.09</v>
      </c>
      <c r="Z52" s="34">
        <f>IEX!N52</f>
        <v>0</v>
      </c>
      <c r="AA52" s="75">
        <f>STOA!H52</f>
        <v>0.87</v>
      </c>
      <c r="AB52" s="75">
        <f>-STOA!N52</f>
        <v>-239.13</v>
      </c>
      <c r="AC52">
        <f t="shared" si="0"/>
        <v>20.147760126646244</v>
      </c>
      <c r="AD52">
        <f t="shared" si="1"/>
        <v>1843.8806828878203</v>
      </c>
      <c r="AE52">
        <f>'IDT-1'!B52</f>
        <v>0</v>
      </c>
      <c r="AF52" s="24"/>
      <c r="AG52">
        <f t="shared" si="2"/>
        <v>1843.8806828878203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-27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0</v>
      </c>
      <c r="F53">
        <f>GT_Spot!P53</f>
        <v>0</v>
      </c>
      <c r="G53">
        <f>PPCL_NG!P53</f>
        <v>155</v>
      </c>
      <c r="H53">
        <f>PPCL_Spot!P53</f>
        <v>0</v>
      </c>
      <c r="I53">
        <f>Bawana_NG!P53</f>
        <v>134.61000000000001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822.45071170361382</v>
      </c>
      <c r="P53" s="36">
        <v>117.48548306485718</v>
      </c>
      <c r="Q53" s="36">
        <v>38.46</v>
      </c>
      <c r="R53" s="38">
        <v>47</v>
      </c>
      <c r="S53" s="38">
        <v>0</v>
      </c>
      <c r="T53" s="37">
        <f>SUMPRODUCT(LTA!J53:AN53,LTA!J$101:AN$101,LTA!J$103:AN$103)</f>
        <v>519.30999999999995</v>
      </c>
      <c r="U53" s="37">
        <f>SUMPRODUCT(LTA!J53:AN53,LTA!J$102:AN$102,LTA!J$103:AN$103)</f>
        <v>36.129999999999995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43.26</v>
      </c>
      <c r="Z53" s="34">
        <f>IEX!N53</f>
        <v>0</v>
      </c>
      <c r="AA53" s="75">
        <f>STOA!H53</f>
        <v>0.87</v>
      </c>
      <c r="AB53" s="75">
        <f>-STOA!N53</f>
        <v>-239.13</v>
      </c>
      <c r="AC53">
        <f t="shared" si="0"/>
        <v>19.459264462807877</v>
      </c>
      <c r="AD53">
        <f t="shared" si="1"/>
        <v>1816.8341303056632</v>
      </c>
      <c r="AE53">
        <f>'IDT-1'!B53</f>
        <v>0</v>
      </c>
      <c r="AF53" s="24"/>
      <c r="AG53">
        <f t="shared" si="2"/>
        <v>1816.8341303056632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0</v>
      </c>
      <c r="F54">
        <f>GT_Spot!P54</f>
        <v>0</v>
      </c>
      <c r="G54">
        <f>PPCL_NG!P54</f>
        <v>155</v>
      </c>
      <c r="H54">
        <f>PPCL_Spot!P54</f>
        <v>0</v>
      </c>
      <c r="I54">
        <f>Bawana_NG!P54</f>
        <v>134.61000000000001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808.43646939432938</v>
      </c>
      <c r="P54" s="36">
        <v>117.48548306485718</v>
      </c>
      <c r="Q54" s="36">
        <v>38.079999999999991</v>
      </c>
      <c r="R54" s="38">
        <v>47</v>
      </c>
      <c r="S54" s="38">
        <v>0</v>
      </c>
      <c r="T54" s="37">
        <f>SUMPRODUCT(LTA!J54:AN54,LTA!J$101:AN$101,LTA!J$103:AN$103)</f>
        <v>519.30999999999995</v>
      </c>
      <c r="U54" s="37">
        <f>SUMPRODUCT(LTA!J54:AN54,LTA!J$102:AN$102,LTA!J$103:AN$103)</f>
        <v>36.239999999999995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10.57</v>
      </c>
      <c r="Z54" s="34">
        <f>IEX!N54</f>
        <v>0</v>
      </c>
      <c r="AA54" s="75">
        <f>STOA!H54</f>
        <v>0.87</v>
      </c>
      <c r="AB54" s="75">
        <f>-STOA!N54</f>
        <v>-239.13</v>
      </c>
      <c r="AC54">
        <f t="shared" si="0"/>
        <v>19.064680827409884</v>
      </c>
      <c r="AD54">
        <f t="shared" si="1"/>
        <v>1770.2544716317764</v>
      </c>
      <c r="AE54">
        <f>'IDT-1'!B54</f>
        <v>0</v>
      </c>
      <c r="AF54" s="24"/>
      <c r="AG54">
        <f t="shared" si="2"/>
        <v>1770.2544716317764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0</v>
      </c>
      <c r="F55">
        <f>GT_Spot!P55</f>
        <v>0</v>
      </c>
      <c r="G55">
        <f>PPCL_NG!P55</f>
        <v>155</v>
      </c>
      <c r="H55">
        <f>PPCL_Spot!P55</f>
        <v>0</v>
      </c>
      <c r="I55">
        <f>Bawana_NG!P55</f>
        <v>134.61000000000001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763.79025061787308</v>
      </c>
      <c r="P55" s="36">
        <v>117.49</v>
      </c>
      <c r="Q55" s="36">
        <v>38.080000000000005</v>
      </c>
      <c r="R55" s="38">
        <v>47</v>
      </c>
      <c r="S55" s="38">
        <v>0</v>
      </c>
      <c r="T55" s="37">
        <f>SUMPRODUCT(LTA!J55:AN55,LTA!J$101:AN$101,LTA!J$103:AN$103)</f>
        <v>532.02</v>
      </c>
      <c r="U55" s="37">
        <f>SUMPRODUCT(LTA!J55:AN55,LTA!J$102:AN$102,LTA!J$103:AN$103)</f>
        <v>36.200000000000003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-239.13</v>
      </c>
      <c r="AC55">
        <f t="shared" si="0"/>
        <v>18.918269475065081</v>
      </c>
      <c r="AD55">
        <f t="shared" si="1"/>
        <v>1702.7591811428081</v>
      </c>
      <c r="AE55">
        <f>'IDT-1'!B55</f>
        <v>0</v>
      </c>
      <c r="AF55" s="24"/>
      <c r="AG55">
        <f t="shared" si="2"/>
        <v>1702.7591811428081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-25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0</v>
      </c>
      <c r="F56">
        <f>GT_Spot!P56</f>
        <v>0</v>
      </c>
      <c r="G56">
        <f>PPCL_NG!P56</f>
        <v>155</v>
      </c>
      <c r="H56">
        <f>PPCL_Spot!P56</f>
        <v>0</v>
      </c>
      <c r="I56">
        <f>Bawana_NG!P56</f>
        <v>134.61000000000001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694.85788608154553</v>
      </c>
      <c r="P56" s="36">
        <v>117.49</v>
      </c>
      <c r="Q56" s="36">
        <v>38.080000000000005</v>
      </c>
      <c r="R56" s="38">
        <v>47</v>
      </c>
      <c r="S56" s="38">
        <v>0</v>
      </c>
      <c r="T56" s="37">
        <f>SUMPRODUCT(LTA!J56:AN56,LTA!J$101:AN$101,LTA!J$103:AN$103)</f>
        <v>532.04999999999995</v>
      </c>
      <c r="U56" s="37">
        <f>SUMPRODUCT(LTA!J56:AN56,LTA!J$102:AN$102,LTA!J$103:AN$103)</f>
        <v>36.07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-239.13</v>
      </c>
      <c r="AC56">
        <f t="shared" si="0"/>
        <v>18.270628351160816</v>
      </c>
      <c r="AD56">
        <f t="shared" si="1"/>
        <v>1642.3744577303844</v>
      </c>
      <c r="AE56">
        <f>'IDT-1'!B56</f>
        <v>0</v>
      </c>
      <c r="AF56" s="24"/>
      <c r="AG56">
        <f t="shared" si="2"/>
        <v>1642.3744577303844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-17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0</v>
      </c>
      <c r="F57">
        <f>GT_Spot!P57</f>
        <v>0</v>
      </c>
      <c r="G57">
        <f>PPCL_NG!P57</f>
        <v>155</v>
      </c>
      <c r="H57">
        <f>PPCL_Spot!P57</f>
        <v>0</v>
      </c>
      <c r="I57">
        <f>Bawana_NG!P57</f>
        <v>134.61000000000001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671.26995158784177</v>
      </c>
      <c r="P57" s="36">
        <v>118.69</v>
      </c>
      <c r="Q57" s="36">
        <v>38.079999999999991</v>
      </c>
      <c r="R57" s="38">
        <v>47</v>
      </c>
      <c r="S57" s="38">
        <v>0</v>
      </c>
      <c r="T57" s="37">
        <f>SUMPRODUCT(LTA!J57:AN57,LTA!J$101:AN$101,LTA!J$103:AN$103)</f>
        <v>532.05999999999995</v>
      </c>
      <c r="U57" s="37">
        <f>SUMPRODUCT(LTA!J57:AN57,LTA!J$102:AN$102,LTA!J$103:AN$103)</f>
        <v>35.93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-239.13</v>
      </c>
      <c r="AC57">
        <f t="shared" si="0"/>
        <v>17.937468020090591</v>
      </c>
      <c r="AD57">
        <f t="shared" si="1"/>
        <v>1637.189683567751</v>
      </c>
      <c r="AE57">
        <f>'IDT-1'!B57</f>
        <v>0</v>
      </c>
      <c r="AF57" s="24"/>
      <c r="AG57">
        <f t="shared" si="2"/>
        <v>1637.189683567751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0</v>
      </c>
      <c r="F58">
        <f>GT_Spot!P58</f>
        <v>0</v>
      </c>
      <c r="G58">
        <f>PPCL_NG!P58</f>
        <v>155</v>
      </c>
      <c r="H58">
        <f>PPCL_Spot!P58</f>
        <v>0</v>
      </c>
      <c r="I58">
        <f>Bawana_NG!P58</f>
        <v>134.61000000000001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631.83174727940718</v>
      </c>
      <c r="P58" s="36">
        <v>118.69</v>
      </c>
      <c r="Q58" s="36">
        <v>38.079999999999991</v>
      </c>
      <c r="R58" s="38">
        <v>47</v>
      </c>
      <c r="S58" s="38">
        <v>0</v>
      </c>
      <c r="T58" s="37">
        <f>SUMPRODUCT(LTA!J58:AN58,LTA!J$101:AN$101,LTA!J$103:AN$103)</f>
        <v>528.78</v>
      </c>
      <c r="U58" s="37">
        <f>SUMPRODUCT(LTA!J58:AN58,LTA!J$102:AN$102,LTA!J$103:AN$103)</f>
        <v>35.980000000000004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-239.13</v>
      </c>
      <c r="AC58">
        <f t="shared" si="0"/>
        <v>17.821311103899742</v>
      </c>
      <c r="AD58">
        <f t="shared" si="1"/>
        <v>1623.4776361755075</v>
      </c>
      <c r="AE58">
        <f>'IDT-1'!B58</f>
        <v>0</v>
      </c>
      <c r="AF58" s="24"/>
      <c r="AG58">
        <f t="shared" si="2"/>
        <v>1623.4776361755075</v>
      </c>
      <c r="AI58" s="34">
        <f>PXIL!H58</f>
        <v>0</v>
      </c>
      <c r="AJ58" s="34">
        <f>PXIL!N58</f>
        <v>0</v>
      </c>
      <c r="AK58" s="34">
        <f>RTM_IEX!H58</f>
        <v>28.84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0</v>
      </c>
      <c r="F59">
        <f>GT_Spot!P59</f>
        <v>0</v>
      </c>
      <c r="G59">
        <f>PPCL_NG!P59</f>
        <v>155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631.82966462222316</v>
      </c>
      <c r="P59" s="36">
        <v>117.49</v>
      </c>
      <c r="Q59" s="36">
        <v>38.079999999999991</v>
      </c>
      <c r="R59" s="38">
        <v>47</v>
      </c>
      <c r="S59" s="38">
        <v>0</v>
      </c>
      <c r="T59" s="37">
        <f>SUMPRODUCT(LTA!J59:AN59,LTA!J$101:AN$101,LTA!J$103:AN$103)</f>
        <v>521.37</v>
      </c>
      <c r="U59" s="37">
        <f>SUMPRODUCT(LTA!J59:AN59,LTA!J$102:AN$102,LTA!J$103:AN$103)</f>
        <v>36.44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-239.13</v>
      </c>
      <c r="AC59">
        <f t="shared" si="0"/>
        <v>17.637644975452734</v>
      </c>
      <c r="AD59">
        <f t="shared" si="1"/>
        <v>1571.6692196467704</v>
      </c>
      <c r="AE59">
        <f>'IDT-1'!B59</f>
        <v>0</v>
      </c>
      <c r="AF59" s="24"/>
      <c r="AG59">
        <f t="shared" si="2"/>
        <v>1571.6692196467704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-15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0</v>
      </c>
      <c r="F60">
        <f>GT_Spot!P60</f>
        <v>0</v>
      </c>
      <c r="G60">
        <f>PPCL_NG!P60</f>
        <v>155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631.82966462222316</v>
      </c>
      <c r="P60" s="36">
        <v>117.49</v>
      </c>
      <c r="Q60" s="36">
        <v>38.079999999999991</v>
      </c>
      <c r="R60" s="38">
        <v>47.5</v>
      </c>
      <c r="S60" s="38">
        <v>0</v>
      </c>
      <c r="T60" s="37">
        <f>SUMPRODUCT(LTA!J60:AN60,LTA!J$101:AN$101,LTA!J$103:AN$103)</f>
        <v>513.15</v>
      </c>
      <c r="U60" s="37">
        <f>SUMPRODUCT(LTA!J60:AN60,LTA!J$102:AN$102,LTA!J$103:AN$103)</f>
        <v>36.67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-239.13</v>
      </c>
      <c r="AC60">
        <f t="shared" si="0"/>
        <v>17.735680972225623</v>
      </c>
      <c r="AD60">
        <f t="shared" si="1"/>
        <v>1545.0811836499975</v>
      </c>
      <c r="AE60">
        <f>'IDT-1'!B60</f>
        <v>0</v>
      </c>
      <c r="AF60" s="24"/>
      <c r="AG60">
        <f t="shared" si="2"/>
        <v>1545.0811836499975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-34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0</v>
      </c>
      <c r="F61">
        <f>GT_Spot!P61</f>
        <v>0</v>
      </c>
      <c r="G61">
        <f>PPCL_NG!P61</f>
        <v>155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633.73914822708048</v>
      </c>
      <c r="P61" s="36">
        <v>117.49</v>
      </c>
      <c r="Q61" s="36">
        <v>38.079999999999991</v>
      </c>
      <c r="R61" s="38">
        <v>47.5</v>
      </c>
      <c r="S61" s="38">
        <v>0</v>
      </c>
      <c r="T61" s="37">
        <f>SUMPRODUCT(LTA!J61:AN61,LTA!J$101:AN$101,LTA!J$103:AN$103)</f>
        <v>487.03</v>
      </c>
      <c r="U61" s="37">
        <f>SUMPRODUCT(LTA!J61:AN61,LTA!J$102:AN$102,LTA!J$103:AN$103)</f>
        <v>36.83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-239.13</v>
      </c>
      <c r="AC61">
        <f t="shared" si="0"/>
        <v>17.482829688157089</v>
      </c>
      <c r="AD61">
        <f t="shared" si="1"/>
        <v>1527.2835185389233</v>
      </c>
      <c r="AE61">
        <f>'IDT-1'!B61</f>
        <v>0</v>
      </c>
      <c r="AF61" s="24"/>
      <c r="AG61">
        <f t="shared" si="2"/>
        <v>1527.2835185389233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-28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0</v>
      </c>
      <c r="F62">
        <f>GT_Spot!P62</f>
        <v>0</v>
      </c>
      <c r="G62">
        <f>PPCL_NG!P62</f>
        <v>155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633.73914822708048</v>
      </c>
      <c r="P62" s="36">
        <v>117.49</v>
      </c>
      <c r="Q62" s="36">
        <v>38.079999999999991</v>
      </c>
      <c r="R62" s="38">
        <v>47.5</v>
      </c>
      <c r="S62" s="38">
        <v>0</v>
      </c>
      <c r="T62" s="37">
        <f>SUMPRODUCT(LTA!J62:AN62,LTA!J$101:AN$101,LTA!J$103:AN$103)</f>
        <v>472.15</v>
      </c>
      <c r="U62" s="37">
        <f>SUMPRODUCT(LTA!J62:AN62,LTA!J$102:AN$102,LTA!J$103:AN$103)</f>
        <v>37.1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-239.13</v>
      </c>
      <c r="AC62">
        <f t="shared" si="0"/>
        <v>17.368576845881979</v>
      </c>
      <c r="AD62">
        <f t="shared" si="1"/>
        <v>1511.7877713811984</v>
      </c>
      <c r="AE62">
        <f>'IDT-1'!B62</f>
        <v>0</v>
      </c>
      <c r="AF62" s="24"/>
      <c r="AG62">
        <f t="shared" si="2"/>
        <v>1511.7877713811984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-29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0</v>
      </c>
      <c r="F63">
        <f>GT_Spot!P63</f>
        <v>0</v>
      </c>
      <c r="G63">
        <f>PPCL_NG!P63</f>
        <v>155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619.61355799213254</v>
      </c>
      <c r="P63" s="36">
        <v>117.49000000000001</v>
      </c>
      <c r="Q63" s="36">
        <v>38.079999999999991</v>
      </c>
      <c r="R63" s="38">
        <v>47.5</v>
      </c>
      <c r="S63" s="38">
        <v>0</v>
      </c>
      <c r="T63" s="37">
        <f>SUMPRODUCT(LTA!J63:AN63,LTA!J$101:AN$101,LTA!J$103:AN$103)</f>
        <v>445.85999999999996</v>
      </c>
      <c r="U63" s="37">
        <f>SUMPRODUCT(LTA!J63:AN63,LTA!J$102:AN$102,LTA!J$103:AN$103)</f>
        <v>39.269999999999996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-239.13</v>
      </c>
      <c r="AC63">
        <f t="shared" si="0"/>
        <v>16.961762310659523</v>
      </c>
      <c r="AD63">
        <f t="shared" si="1"/>
        <v>1483.8489956814731</v>
      </c>
      <c r="AE63">
        <f>'IDT-1'!B63</f>
        <v>0</v>
      </c>
      <c r="AF63" s="24"/>
      <c r="AG63">
        <f t="shared" si="2"/>
        <v>1483.8489956814731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-19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0</v>
      </c>
      <c r="F64">
        <f>GT_Spot!P64</f>
        <v>0</v>
      </c>
      <c r="G64">
        <f>PPCL_NG!P64</f>
        <v>155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651.73787988207755</v>
      </c>
      <c r="P64" s="36">
        <v>117.48520527260855</v>
      </c>
      <c r="Q64" s="36">
        <v>38.080000000000005</v>
      </c>
      <c r="R64" s="38">
        <v>47.5</v>
      </c>
      <c r="S64" s="38">
        <v>0</v>
      </c>
      <c r="T64" s="37">
        <f>SUMPRODUCT(LTA!J64:AN64,LTA!J$101:AN$101,LTA!J$103:AN$103)</f>
        <v>410.76</v>
      </c>
      <c r="U64" s="37">
        <f>SUMPRODUCT(LTA!J64:AN64,LTA!J$102:AN$102,LTA!J$103:AN$103)</f>
        <v>39.67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-239.13</v>
      </c>
      <c r="AC64">
        <f t="shared" si="0"/>
        <v>16.957028654274755</v>
      </c>
      <c r="AD64">
        <f t="shared" si="1"/>
        <v>1479.2732565004112</v>
      </c>
      <c r="AE64">
        <f>'IDT-1'!B64</f>
        <v>0</v>
      </c>
      <c r="AF64" s="24"/>
      <c r="AG64">
        <f t="shared" si="2"/>
        <v>1479.2732565004112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-21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0</v>
      </c>
      <c r="F65">
        <f>GT_Spot!P65</f>
        <v>0</v>
      </c>
      <c r="G65">
        <f>PPCL_NG!P65</f>
        <v>155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709.99124734724421</v>
      </c>
      <c r="P65" s="36">
        <v>117.48548306485718</v>
      </c>
      <c r="Q65" s="36">
        <v>38.080000000000005</v>
      </c>
      <c r="R65" s="38">
        <v>47.5</v>
      </c>
      <c r="S65" s="38">
        <v>0</v>
      </c>
      <c r="T65" s="37">
        <f>SUMPRODUCT(LTA!J65:AN65,LTA!J$101:AN$101,LTA!J$103:AN$103)</f>
        <v>378.05</v>
      </c>
      <c r="U65" s="37">
        <f>SUMPRODUCT(LTA!J65:AN65,LTA!J$102:AN$102,LTA!J$103:AN$103)</f>
        <v>41.14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-239.13</v>
      </c>
      <c r="AC65">
        <f t="shared" si="0"/>
        <v>17.116174012637931</v>
      </c>
      <c r="AD65">
        <f t="shared" si="1"/>
        <v>1514.1277563994634</v>
      </c>
      <c r="AE65">
        <f>'IDT-1'!B65</f>
        <v>0</v>
      </c>
      <c r="AF65" s="24"/>
      <c r="AG65">
        <f t="shared" si="2"/>
        <v>1514.1277563994634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-13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0</v>
      </c>
      <c r="F66">
        <f>GT_Spot!P66</f>
        <v>0</v>
      </c>
      <c r="G66">
        <f>PPCL_NG!P66</f>
        <v>155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780.61346780082033</v>
      </c>
      <c r="P66" s="36">
        <v>117.48548306485718</v>
      </c>
      <c r="Q66" s="36">
        <v>38.080000000000005</v>
      </c>
      <c r="R66" s="38">
        <v>47.5</v>
      </c>
      <c r="S66" s="38">
        <v>0</v>
      </c>
      <c r="T66" s="37">
        <f>SUMPRODUCT(LTA!J66:AN66,LTA!J$101:AN$101,LTA!J$103:AN$103)</f>
        <v>339.1</v>
      </c>
      <c r="U66" s="37">
        <f>SUMPRODUCT(LTA!J66:AN66,LTA!J$102:AN$102,LTA!J$103:AN$103)</f>
        <v>41.68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-239.13</v>
      </c>
      <c r="AC66">
        <f t="shared" si="0"/>
        <v>17.784901077517755</v>
      </c>
      <c r="AD66">
        <f t="shared" si="1"/>
        <v>1498.6712497881597</v>
      </c>
      <c r="AE66">
        <f>'IDT-1'!B66</f>
        <v>0</v>
      </c>
      <c r="AF66" s="24"/>
      <c r="AG66">
        <f t="shared" si="2"/>
        <v>1498.6712497881597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-60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0</v>
      </c>
      <c r="F67">
        <f>GT_Spot!P67</f>
        <v>0</v>
      </c>
      <c r="G67">
        <f>PPCL_NG!P67</f>
        <v>155</v>
      </c>
      <c r="H67">
        <f>PPCL_Spot!P67</f>
        <v>0</v>
      </c>
      <c r="I67">
        <f>Bawana_NG!P67</f>
        <v>134.60526121241992</v>
      </c>
      <c r="J67">
        <f>Bawana_RLNG!P67</f>
        <v>0</v>
      </c>
      <c r="K67">
        <f>Bawana_Spot!P67</f>
        <v>150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813.57876452061805</v>
      </c>
      <c r="P67" s="36">
        <v>117.48548306485718</v>
      </c>
      <c r="Q67" s="36">
        <v>38.080000000000005</v>
      </c>
      <c r="R67" s="38">
        <v>42.75</v>
      </c>
      <c r="S67" s="38">
        <v>0</v>
      </c>
      <c r="T67" s="37">
        <f>SUMPRODUCT(LTA!J67:AN67,LTA!J$101:AN$101,LTA!J$103:AN$103)</f>
        <v>273.63</v>
      </c>
      <c r="U67" s="37">
        <f>SUMPRODUCT(LTA!J67:AN67,LTA!J$102:AN$102,LTA!J$103:AN$103)</f>
        <v>40.28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-239.13</v>
      </c>
      <c r="AC67">
        <f t="shared" si="0"/>
        <v>17.280671451925709</v>
      </c>
      <c r="AD67">
        <f t="shared" si="1"/>
        <v>1481.3260373459693</v>
      </c>
      <c r="AE67">
        <f>'IDT-1'!B67</f>
        <v>0</v>
      </c>
      <c r="AF67" s="24"/>
      <c r="AG67">
        <f t="shared" si="2"/>
        <v>1481.3260373459693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-39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0</v>
      </c>
      <c r="F68">
        <f>GT_Spot!P68</f>
        <v>0</v>
      </c>
      <c r="G68">
        <f>PPCL_NG!P68</f>
        <v>155</v>
      </c>
      <c r="H68">
        <f>PPCL_Spot!P68</f>
        <v>0</v>
      </c>
      <c r="I68">
        <f>Bawana_NG!P68</f>
        <v>134.60526121241992</v>
      </c>
      <c r="J68">
        <f>Bawana_RLNG!P68</f>
        <v>0</v>
      </c>
      <c r="K68">
        <f>Bawana_Spot!P68</f>
        <v>150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852.67166368119592</v>
      </c>
      <c r="P68" s="36">
        <v>117.48548306485718</v>
      </c>
      <c r="Q68" s="36">
        <v>38.080000000000005</v>
      </c>
      <c r="R68" s="38">
        <v>36.22</v>
      </c>
      <c r="S68" s="38">
        <v>0</v>
      </c>
      <c r="T68" s="37">
        <f>SUMPRODUCT(LTA!J68:AN68,LTA!J$101:AN$101,LTA!J$103:AN$103)</f>
        <v>239.88</v>
      </c>
      <c r="U68" s="37">
        <f>SUMPRODUCT(LTA!J68:AN68,LTA!J$102:AN$102,LTA!J$103:AN$103)</f>
        <v>40.659999999999997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0.48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17.307776435774123</v>
      </c>
      <c r="AD68">
        <f t="shared" ref="AD68:AD98" si="4">SUM(B68:AB68,AI68:AT68)-AC68</f>
        <v>1476.4918315226992</v>
      </c>
      <c r="AE68">
        <f>'IDT-1'!B68</f>
        <v>0</v>
      </c>
      <c r="AF68" s="24"/>
      <c r="AG68">
        <f t="shared" ref="AG68:AG98" si="5">SUM(AD68:AF68)</f>
        <v>1476.4918315226992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-43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8.9697999999999993</v>
      </c>
      <c r="E69">
        <f>GT_NG!P69</f>
        <v>0</v>
      </c>
      <c r="F69">
        <f>GT_Spot!P69</f>
        <v>0</v>
      </c>
      <c r="G69">
        <f>PPCL_NG!P69</f>
        <v>155</v>
      </c>
      <c r="H69">
        <f>PPCL_Spot!P69</f>
        <v>0</v>
      </c>
      <c r="I69">
        <f>Bawana_NG!P69</f>
        <v>134.60526121241992</v>
      </c>
      <c r="J69">
        <f>Bawana_RLNG!P69</f>
        <v>0</v>
      </c>
      <c r="K69">
        <f>Bawana_Spot!P69</f>
        <v>150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885.69186740532587</v>
      </c>
      <c r="P69" s="36">
        <v>117.48548306485718</v>
      </c>
      <c r="Q69" s="36">
        <v>38.080000000000005</v>
      </c>
      <c r="R69" s="38">
        <v>27.91</v>
      </c>
      <c r="S69" s="38">
        <v>0</v>
      </c>
      <c r="T69" s="37">
        <f>SUMPRODUCT(LTA!J69:AN69,LTA!J$101:AN$101,LTA!J$103:AN$103)</f>
        <v>201.22</v>
      </c>
      <c r="U69" s="37">
        <f>SUMPRODUCT(LTA!J69:AN69,LTA!J$102:AN$102,LTA!J$103:AN$103)</f>
        <v>41.08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0.48</v>
      </c>
      <c r="AB69" s="75">
        <f>-STOA!N69</f>
        <v>-239.13</v>
      </c>
      <c r="AC69">
        <f t="shared" si="3"/>
        <v>17.432490718803486</v>
      </c>
      <c r="AD69">
        <f t="shared" si="4"/>
        <v>1430.9599209637993</v>
      </c>
      <c r="AE69">
        <f>'IDT-1'!B69</f>
        <v>50</v>
      </c>
      <c r="AF69" s="24"/>
      <c r="AG69">
        <f t="shared" si="5"/>
        <v>1480.9599209637993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-73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8.9697999999999993</v>
      </c>
      <c r="E70">
        <f>GT_NG!P70</f>
        <v>0</v>
      </c>
      <c r="F70">
        <f>GT_Spot!P70</f>
        <v>0</v>
      </c>
      <c r="G70">
        <f>PPCL_NG!P70</f>
        <v>155</v>
      </c>
      <c r="H70">
        <f>PPCL_Spot!P70</f>
        <v>0</v>
      </c>
      <c r="I70">
        <f>Bawana_NG!P70</f>
        <v>134.60526121241992</v>
      </c>
      <c r="J70">
        <f>Bawana_RLNG!P70</f>
        <v>0</v>
      </c>
      <c r="K70">
        <f>Bawana_Spot!P70</f>
        <v>150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895.68642500532587</v>
      </c>
      <c r="P70" s="36">
        <v>117.48548306485718</v>
      </c>
      <c r="Q70" s="36">
        <v>38.080000000000005</v>
      </c>
      <c r="R70" s="38">
        <v>20.380000000000003</v>
      </c>
      <c r="S70" s="38">
        <v>0</v>
      </c>
      <c r="T70" s="37">
        <f>SUMPRODUCT(LTA!J70:AN70,LTA!J$101:AN$101,LTA!J$103:AN$103)</f>
        <v>161.19999999999999</v>
      </c>
      <c r="U70" s="37">
        <f>SUMPRODUCT(LTA!J70:AN70,LTA!J$102:AN$102,LTA!J$103:AN$103)</f>
        <v>42.480000000000004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0.48</v>
      </c>
      <c r="AB70" s="75">
        <f>-STOA!N70</f>
        <v>-239.13</v>
      </c>
      <c r="AC70">
        <f t="shared" si="3"/>
        <v>17.077958056294154</v>
      </c>
      <c r="AD70">
        <f t="shared" si="4"/>
        <v>1401.1590112263086</v>
      </c>
      <c r="AE70">
        <f>'IDT-1'!B70</f>
        <v>78</v>
      </c>
      <c r="AF70" s="24"/>
      <c r="AG70">
        <f t="shared" si="5"/>
        <v>1479.1590112263086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-67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8.9697999999999993</v>
      </c>
      <c r="E71">
        <f>GT_NG!P71</f>
        <v>0</v>
      </c>
      <c r="F71">
        <f>GT_Spot!P71</f>
        <v>0</v>
      </c>
      <c r="G71">
        <f>PPCL_NG!P71</f>
        <v>155</v>
      </c>
      <c r="H71">
        <f>PPCL_Spot!P71</f>
        <v>0</v>
      </c>
      <c r="I71">
        <f>Bawana_NG!P71</f>
        <v>102.55599390648803</v>
      </c>
      <c r="J71">
        <f>Bawana_RLNG!P71</f>
        <v>0</v>
      </c>
      <c r="K71">
        <f>Bawana_Spot!P71</f>
        <v>150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919.5798168902561</v>
      </c>
      <c r="P71" s="36">
        <v>117.48548306485718</v>
      </c>
      <c r="Q71" s="36">
        <v>38.080000000000005</v>
      </c>
      <c r="R71" s="38">
        <v>10.65</v>
      </c>
      <c r="S71" s="38">
        <v>0</v>
      </c>
      <c r="T71" s="37">
        <f>SUMPRODUCT(LTA!J71:AN71,LTA!J$101:AN$101,LTA!J$103:AN$103)</f>
        <v>113.15</v>
      </c>
      <c r="U71" s="37">
        <f>SUMPRODUCT(LTA!J71:AN71,LTA!J$102:AN$102,LTA!J$103:AN$103)</f>
        <v>65.389999999999986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204.26</v>
      </c>
      <c r="AB71" s="75">
        <f>-STOA!N71</f>
        <v>-239.13</v>
      </c>
      <c r="AC71">
        <f t="shared" si="3"/>
        <v>18.877264062176863</v>
      </c>
      <c r="AD71">
        <f t="shared" si="4"/>
        <v>1507.1138297994248</v>
      </c>
      <c r="AE71">
        <f>'IDT-1'!B71</f>
        <v>37</v>
      </c>
      <c r="AF71" s="24"/>
      <c r="AG71">
        <f t="shared" si="5"/>
        <v>1544.1138297994248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-120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8.9697999999999993</v>
      </c>
      <c r="E72">
        <f>GT_NG!P72</f>
        <v>0</v>
      </c>
      <c r="F72">
        <f>GT_Spot!P72</f>
        <v>0</v>
      </c>
      <c r="G72">
        <f>PPCL_NG!P72</f>
        <v>155</v>
      </c>
      <c r="H72">
        <f>PPCL_Spot!P72</f>
        <v>0</v>
      </c>
      <c r="I72">
        <f>Bawana_NG!P72</f>
        <v>102.55599390648803</v>
      </c>
      <c r="J72">
        <f>Bawana_RLNG!P72</f>
        <v>0</v>
      </c>
      <c r="K72">
        <f>Bawana_Spot!P72</f>
        <v>150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954.483167138608</v>
      </c>
      <c r="P72" s="36">
        <v>117.48548306485718</v>
      </c>
      <c r="Q72" s="36">
        <v>38.080000000000005</v>
      </c>
      <c r="R72" s="38">
        <v>3.7000000000000006</v>
      </c>
      <c r="S72" s="38">
        <v>0</v>
      </c>
      <c r="T72" s="37">
        <f>SUMPRODUCT(LTA!J72:AN72,LTA!J$101:AN$101,LTA!J$103:AN$103)</f>
        <v>75.97</v>
      </c>
      <c r="U72" s="37">
        <f>SUMPRODUCT(LTA!J72:AN72,LTA!J$102:AN$102,LTA!J$103:AN$103)</f>
        <v>66.539999999999992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204.26</v>
      </c>
      <c r="AB72" s="75">
        <f>-STOA!N72</f>
        <v>-239.13</v>
      </c>
      <c r="AC72">
        <f t="shared" si="3"/>
        <v>18.707766311564345</v>
      </c>
      <c r="AD72">
        <f t="shared" si="4"/>
        <v>1511.2066777983885</v>
      </c>
      <c r="AE72">
        <f>'IDT-1'!B72</f>
        <v>65.186000000000007</v>
      </c>
      <c r="AF72" s="24"/>
      <c r="AG72">
        <f t="shared" si="5"/>
        <v>1576.3926777983884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-108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8.9697999999999993</v>
      </c>
      <c r="E73">
        <f>GT_NG!P73</f>
        <v>0</v>
      </c>
      <c r="F73">
        <f>GT_Spot!P73</f>
        <v>0</v>
      </c>
      <c r="G73">
        <f>PPCL_NG!P73</f>
        <v>155</v>
      </c>
      <c r="H73">
        <f>PPCL_Spot!P73</f>
        <v>0</v>
      </c>
      <c r="I73">
        <f>Bawana_NG!P73</f>
        <v>102.55599390648803</v>
      </c>
      <c r="J73">
        <f>Bawana_RLNG!P73</f>
        <v>0</v>
      </c>
      <c r="K73">
        <f>Bawana_Spot!P73</f>
        <v>150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1038.4632210643606</v>
      </c>
      <c r="P73" s="36">
        <v>117.48548306485718</v>
      </c>
      <c r="Q73" s="36">
        <v>38.080000000000005</v>
      </c>
      <c r="R73" s="38">
        <v>0</v>
      </c>
      <c r="S73" s="38">
        <v>0</v>
      </c>
      <c r="T73" s="37">
        <f>SUMPRODUCT(LTA!J73:AN73,LTA!J$101:AN$101,LTA!J$103:AN$103)</f>
        <v>42.65</v>
      </c>
      <c r="U73" s="37">
        <f>SUMPRODUCT(LTA!J73:AN73,LTA!J$102:AN$102,LTA!J$103:AN$103)</f>
        <v>65.48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204.26</v>
      </c>
      <c r="AB73" s="75">
        <f>-STOA!N73</f>
        <v>-239.13</v>
      </c>
      <c r="AC73">
        <f t="shared" si="3"/>
        <v>19.288163392213114</v>
      </c>
      <c r="AD73">
        <f t="shared" si="4"/>
        <v>1533.5263346434924</v>
      </c>
      <c r="AE73">
        <f>'IDT-1'!B73</f>
        <v>65.084000000000003</v>
      </c>
      <c r="AF73" s="24"/>
      <c r="AG73">
        <f t="shared" si="5"/>
        <v>1598.6103346434925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-131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8.9697999999999993</v>
      </c>
      <c r="E74">
        <f>GT_NG!P74</f>
        <v>0</v>
      </c>
      <c r="F74">
        <f>GT_Spot!P74</f>
        <v>0</v>
      </c>
      <c r="G74">
        <f>PPCL_NG!P74</f>
        <v>155</v>
      </c>
      <c r="H74">
        <f>PPCL_Spot!P74</f>
        <v>0</v>
      </c>
      <c r="I74">
        <f>Bawana_NG!P74</f>
        <v>102.55599390648803</v>
      </c>
      <c r="J74">
        <f>Bawana_RLNG!P74</f>
        <v>0</v>
      </c>
      <c r="K74">
        <f>Bawana_Spot!P74</f>
        <v>150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1045.7889710515769</v>
      </c>
      <c r="P74" s="36">
        <v>117.48548306485718</v>
      </c>
      <c r="Q74" s="36">
        <v>38.080000000000005</v>
      </c>
      <c r="R74" s="38">
        <v>0</v>
      </c>
      <c r="S74" s="38">
        <v>0</v>
      </c>
      <c r="T74" s="37">
        <f>SUMPRODUCT(LTA!J74:AN74,LTA!J$101:AN$101,LTA!J$103:AN$103)</f>
        <v>31.880000000000003</v>
      </c>
      <c r="U74" s="37">
        <f>SUMPRODUCT(LTA!J74:AN74,LTA!J$102:AN$102,LTA!J$103:AN$103)</f>
        <v>66.05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204.26</v>
      </c>
      <c r="AB74" s="75">
        <f>-STOA!N74</f>
        <v>-239.13</v>
      </c>
      <c r="AC74">
        <f t="shared" si="3"/>
        <v>18.730336755437722</v>
      </c>
      <c r="AD74">
        <f t="shared" si="4"/>
        <v>1594.2099112674846</v>
      </c>
      <c r="AE74">
        <f>'IDT-1'!B74</f>
        <v>52.930999999999997</v>
      </c>
      <c r="AF74" s="24"/>
      <c r="AG74">
        <f t="shared" si="5"/>
        <v>1647.1409112674846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-68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8.9697999999999993</v>
      </c>
      <c r="E75">
        <f>GT_NG!P75</f>
        <v>0</v>
      </c>
      <c r="F75">
        <f>GT_Spot!P75</f>
        <v>0</v>
      </c>
      <c r="G75">
        <f>PPCL_NG!P75</f>
        <v>155</v>
      </c>
      <c r="H75">
        <f>PPCL_Spot!P75</f>
        <v>0</v>
      </c>
      <c r="I75">
        <f>Bawana_NG!P75</f>
        <v>102.55599390648803</v>
      </c>
      <c r="J75">
        <f>Bawana_RLNG!P75</f>
        <v>0</v>
      </c>
      <c r="K75">
        <f>Bawana_Spot!P75</f>
        <v>175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1034.713563662056</v>
      </c>
      <c r="P75" s="36">
        <v>117.48548306485718</v>
      </c>
      <c r="Q75" s="36">
        <v>38.080000000000005</v>
      </c>
      <c r="R75" s="38">
        <v>0</v>
      </c>
      <c r="S75" s="38">
        <v>0</v>
      </c>
      <c r="T75" s="37">
        <f>SUMPRODUCT(LTA!J75:AN75,LTA!J$101:AN$101,LTA!J$103:AN$103)</f>
        <v>24.97</v>
      </c>
      <c r="U75" s="37">
        <f>SUMPRODUCT(LTA!J75:AN75,LTA!J$102:AN$102,LTA!J$103:AN$103)</f>
        <v>66.84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3.62</v>
      </c>
      <c r="Z75" s="34">
        <f>IEX!N75</f>
        <v>0</v>
      </c>
      <c r="AA75" s="75">
        <f>STOA!H75</f>
        <v>244.63</v>
      </c>
      <c r="AB75" s="75">
        <f>-STOA!N75</f>
        <v>-238.48</v>
      </c>
      <c r="AC75">
        <f t="shared" si="3"/>
        <v>19.103979819045456</v>
      </c>
      <c r="AD75">
        <f t="shared" si="4"/>
        <v>1655.6908608143556</v>
      </c>
      <c r="AE75">
        <f>'IDT-1'!B75</f>
        <v>27.315999999999999</v>
      </c>
      <c r="AF75" s="24"/>
      <c r="AG75">
        <f t="shared" si="5"/>
        <v>1683.0068608143556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-60</v>
      </c>
      <c r="AM75" s="34">
        <f>RTM_PXI!H75</f>
        <v>0</v>
      </c>
      <c r="AN75" s="34">
        <f>RTM_PXI!N75</f>
        <v>0</v>
      </c>
      <c r="AO75" s="148">
        <f>GDAM_IEX!H75</f>
        <v>1.41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8.9697999999999993</v>
      </c>
      <c r="E76">
        <f>GT_NG!P76</f>
        <v>0</v>
      </c>
      <c r="F76">
        <f>GT_Spot!P76</f>
        <v>0</v>
      </c>
      <c r="G76">
        <f>PPCL_NG!P76</f>
        <v>155</v>
      </c>
      <c r="H76">
        <f>PPCL_Spot!P76</f>
        <v>0</v>
      </c>
      <c r="I76">
        <f>Bawana_NG!P76</f>
        <v>102.55599390648803</v>
      </c>
      <c r="J76">
        <f>Bawana_RLNG!P76</f>
        <v>0</v>
      </c>
      <c r="K76">
        <f>Bawana_Spot!P76</f>
        <v>170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1034.7935600198277</v>
      </c>
      <c r="P76" s="36">
        <v>117.48548306485718</v>
      </c>
      <c r="Q76" s="36">
        <v>38.080000000000005</v>
      </c>
      <c r="R76" s="38">
        <v>0</v>
      </c>
      <c r="S76" s="38">
        <v>0</v>
      </c>
      <c r="T76" s="37">
        <f>SUMPRODUCT(LTA!J76:AN76,LTA!J$101:AN$101,LTA!J$103:AN$103)</f>
        <v>20.27</v>
      </c>
      <c r="U76" s="37">
        <f>SUMPRODUCT(LTA!J76:AN76,LTA!J$102:AN$102,LTA!J$103:AN$103)</f>
        <v>69.25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10.93</v>
      </c>
      <c r="Z76" s="34">
        <f>IEX!N76</f>
        <v>0</v>
      </c>
      <c r="AA76" s="75">
        <f>STOA!H76</f>
        <v>244.63</v>
      </c>
      <c r="AB76" s="75">
        <f>-STOA!N76</f>
        <v>-238.48</v>
      </c>
      <c r="AC76">
        <f t="shared" si="3"/>
        <v>18.930059160778288</v>
      </c>
      <c r="AD76">
        <f t="shared" si="4"/>
        <v>1681.3547778303946</v>
      </c>
      <c r="AE76">
        <f>'IDT-1'!B76</f>
        <v>16.399000000000001</v>
      </c>
      <c r="AF76" s="24"/>
      <c r="AG76">
        <f t="shared" si="5"/>
        <v>1697.7537778303945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-37</v>
      </c>
      <c r="AM76" s="34">
        <f>RTM_PXI!H76</f>
        <v>0</v>
      </c>
      <c r="AN76" s="34">
        <f>RTM_PXI!N76</f>
        <v>0</v>
      </c>
      <c r="AO76" s="148">
        <f>GDAM_IEX!H76</f>
        <v>3.8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8.9697999999999993</v>
      </c>
      <c r="E77">
        <f>GT_NG!P77</f>
        <v>0</v>
      </c>
      <c r="F77">
        <f>GT_Spot!P77</f>
        <v>0</v>
      </c>
      <c r="G77">
        <f>PPCL_NG!P77</f>
        <v>155</v>
      </c>
      <c r="H77">
        <f>PPCL_Spot!P77</f>
        <v>0</v>
      </c>
      <c r="I77">
        <f>Bawana_NG!P77</f>
        <v>102.55599390648803</v>
      </c>
      <c r="J77">
        <f>Bawana_RLNG!P77</f>
        <v>0</v>
      </c>
      <c r="K77">
        <f>Bawana_Spot!P77</f>
        <v>167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1040.1928274711668</v>
      </c>
      <c r="P77" s="36">
        <v>117.48548306485718</v>
      </c>
      <c r="Q77" s="36">
        <v>38.080000000000005</v>
      </c>
      <c r="R77" s="38">
        <v>0</v>
      </c>
      <c r="S77" s="38">
        <v>0</v>
      </c>
      <c r="T77" s="37">
        <f>SUMPRODUCT(LTA!J77:AN77,LTA!J$101:AN$101,LTA!J$103:AN$103)</f>
        <v>19.68</v>
      </c>
      <c r="U77" s="37">
        <f>SUMPRODUCT(LTA!J77:AN77,LTA!J$102:AN$102,LTA!J$103:AN$103)</f>
        <v>69.03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21.31</v>
      </c>
      <c r="Z77" s="34">
        <f>IEX!N77</f>
        <v>0</v>
      </c>
      <c r="AA77" s="75">
        <f>STOA!H77</f>
        <v>244.63</v>
      </c>
      <c r="AB77" s="75">
        <f>-STOA!N77</f>
        <v>-238.48</v>
      </c>
      <c r="AC77">
        <f t="shared" si="3"/>
        <v>19.023008376469985</v>
      </c>
      <c r="AD77">
        <f t="shared" si="4"/>
        <v>1700.3610960660419</v>
      </c>
      <c r="AE77">
        <f>'IDT-1'!B77</f>
        <v>16.754000000000001</v>
      </c>
      <c r="AF77" s="24"/>
      <c r="AG77">
        <f t="shared" si="5"/>
        <v>1717.1150960660418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-33</v>
      </c>
      <c r="AM77" s="34">
        <f>RTM_PXI!H77</f>
        <v>0</v>
      </c>
      <c r="AN77" s="34">
        <f>RTM_PXI!N77</f>
        <v>0</v>
      </c>
      <c r="AO77" s="148">
        <f>GDAM_IEX!H77</f>
        <v>6.93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8.9697999999999993</v>
      </c>
      <c r="E78">
        <f>GT_NG!P78</f>
        <v>0</v>
      </c>
      <c r="F78">
        <f>GT_Spot!P78</f>
        <v>0</v>
      </c>
      <c r="G78">
        <f>PPCL_NG!P78</f>
        <v>155</v>
      </c>
      <c r="H78">
        <f>PPCL_Spot!P78</f>
        <v>0</v>
      </c>
      <c r="I78">
        <f>Bawana_NG!P78</f>
        <v>102.55599390648803</v>
      </c>
      <c r="J78">
        <f>Bawana_RLNG!P78</f>
        <v>0</v>
      </c>
      <c r="K78">
        <f>Bawana_Spot!P78</f>
        <v>164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1039.7454854149885</v>
      </c>
      <c r="P78" s="36">
        <v>117.48548306485718</v>
      </c>
      <c r="Q78" s="36">
        <v>38.080000000000005</v>
      </c>
      <c r="R78" s="38">
        <v>0</v>
      </c>
      <c r="S78" s="38">
        <v>0</v>
      </c>
      <c r="T78" s="37">
        <f>SUMPRODUCT(LTA!J78:AN78,LTA!J$101:AN$101,LTA!J$103:AN$103)</f>
        <v>19.670000000000002</v>
      </c>
      <c r="U78" s="37">
        <f>SUMPRODUCT(LTA!J78:AN78,LTA!J$102:AN$102,LTA!J$103:AN$103)</f>
        <v>69.789999999999992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13.18</v>
      </c>
      <c r="Z78" s="34">
        <f>IEX!N78</f>
        <v>0</v>
      </c>
      <c r="AA78" s="75">
        <f>STOA!H78</f>
        <v>244.63</v>
      </c>
      <c r="AB78" s="75">
        <f>-STOA!N78</f>
        <v>-238.48</v>
      </c>
      <c r="AC78">
        <f t="shared" si="3"/>
        <v>18.921461860922975</v>
      </c>
      <c r="AD78">
        <f t="shared" si="4"/>
        <v>1686.3653005254107</v>
      </c>
      <c r="AE78">
        <f>'IDT-1'!B78</f>
        <v>20.571000000000002</v>
      </c>
      <c r="AF78" s="24"/>
      <c r="AG78">
        <f t="shared" si="5"/>
        <v>1706.9363005254106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-34</v>
      </c>
      <c r="AM78" s="34">
        <f>RTM_PXI!H78</f>
        <v>0</v>
      </c>
      <c r="AN78" s="34">
        <f>RTM_PXI!N78</f>
        <v>0</v>
      </c>
      <c r="AO78" s="148">
        <f>GDAM_IEX!H78</f>
        <v>4.66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8.9697999999999993</v>
      </c>
      <c r="E79">
        <f>GT_NG!P79</f>
        <v>0</v>
      </c>
      <c r="F79">
        <f>GT_Spot!P79</f>
        <v>0</v>
      </c>
      <c r="G79">
        <f>PPCL_NG!P79</f>
        <v>155</v>
      </c>
      <c r="H79">
        <f>PPCL_Spot!P79</f>
        <v>0</v>
      </c>
      <c r="I79">
        <f>Bawana_NG!P79</f>
        <v>102.55599390648803</v>
      </c>
      <c r="J79">
        <f>Bawana_RLNG!P79</f>
        <v>0</v>
      </c>
      <c r="K79">
        <f>Bawana_Spot!P79</f>
        <v>198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956.64963235667619</v>
      </c>
      <c r="P79" s="36">
        <v>117.48548306485718</v>
      </c>
      <c r="Q79" s="36">
        <v>38.080000000000005</v>
      </c>
      <c r="R79" s="38">
        <v>0</v>
      </c>
      <c r="S79" s="38">
        <v>0</v>
      </c>
      <c r="T79" s="37">
        <f>SUMPRODUCT(LTA!J79:AN79,LTA!J$101:AN$101,LTA!J$103:AN$103)</f>
        <v>19.670000000000002</v>
      </c>
      <c r="U79" s="37">
        <f>SUMPRODUCT(LTA!J79:AN79,LTA!J$102:AN$102,LTA!J$103:AN$103)</f>
        <v>70.22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31.78</v>
      </c>
      <c r="Z79" s="34">
        <f>IEX!N79</f>
        <v>0</v>
      </c>
      <c r="AA79" s="75">
        <f>STOA!H79</f>
        <v>244.73000000000002</v>
      </c>
      <c r="AB79" s="75">
        <f>-STOA!N79</f>
        <v>-238.48</v>
      </c>
      <c r="AC79">
        <f t="shared" si="3"/>
        <v>18.421881332586924</v>
      </c>
      <c r="AD79">
        <f t="shared" si="4"/>
        <v>1695.6790279954346</v>
      </c>
      <c r="AE79">
        <f>'IDT-1'!B79</f>
        <v>11.170999999999999</v>
      </c>
      <c r="AF79" s="24"/>
      <c r="AG79">
        <f t="shared" si="5"/>
        <v>1706.8500279954346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9.44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8.9697999999999993</v>
      </c>
      <c r="E80">
        <f>GT_NG!P80</f>
        <v>0</v>
      </c>
      <c r="F80">
        <f>GT_Spot!P80</f>
        <v>0</v>
      </c>
      <c r="G80">
        <f>PPCL_NG!P80</f>
        <v>155</v>
      </c>
      <c r="H80">
        <f>PPCL_Spot!P80</f>
        <v>0</v>
      </c>
      <c r="I80">
        <f>Bawana_NG!P80</f>
        <v>102.55599390648803</v>
      </c>
      <c r="J80">
        <f>Bawana_RLNG!P80</f>
        <v>0</v>
      </c>
      <c r="K80">
        <f>Bawana_Spot!P80</f>
        <v>219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920.442354849514</v>
      </c>
      <c r="P80" s="36">
        <v>117.48548306485718</v>
      </c>
      <c r="Q80" s="36">
        <v>38.080000000000005</v>
      </c>
      <c r="R80" s="38">
        <v>0</v>
      </c>
      <c r="S80" s="38">
        <v>0</v>
      </c>
      <c r="T80" s="37">
        <f>SUMPRODUCT(LTA!J80:AN80,LTA!J$101:AN$101,LTA!J$103:AN$103)</f>
        <v>19.670000000000002</v>
      </c>
      <c r="U80" s="37">
        <f>SUMPRODUCT(LTA!J80:AN80,LTA!J$102:AN$102,LTA!J$103:AN$103)</f>
        <v>69.66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44.6</v>
      </c>
      <c r="Z80" s="34">
        <f>IEX!N80</f>
        <v>0</v>
      </c>
      <c r="AA80" s="75">
        <f>STOA!H80</f>
        <v>244.73000000000002</v>
      </c>
      <c r="AB80" s="75">
        <f>-STOA!N80</f>
        <v>-238.48</v>
      </c>
      <c r="AC80">
        <f t="shared" si="3"/>
        <v>18.418796201526764</v>
      </c>
      <c r="AD80">
        <f t="shared" si="4"/>
        <v>1695.3148356193324</v>
      </c>
      <c r="AE80">
        <f>'IDT-1'!B80</f>
        <v>6.3310000000000004</v>
      </c>
      <c r="AF80" s="24"/>
      <c r="AG80">
        <f t="shared" si="5"/>
        <v>1701.6458356193323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12.02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8.9697999999999993</v>
      </c>
      <c r="E81">
        <f>GT_NG!P81</f>
        <v>0</v>
      </c>
      <c r="F81">
        <f>GT_Spot!P81</f>
        <v>0</v>
      </c>
      <c r="G81">
        <f>PPCL_NG!P81</f>
        <v>155</v>
      </c>
      <c r="H81">
        <f>PPCL_Spot!P81</f>
        <v>0</v>
      </c>
      <c r="I81">
        <f>Bawana_NG!P81</f>
        <v>102.55599390648803</v>
      </c>
      <c r="J81">
        <f>Bawana_RLNG!P81</f>
        <v>0</v>
      </c>
      <c r="K81">
        <f>Bawana_Spot!P81</f>
        <v>215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906.32600642851969</v>
      </c>
      <c r="P81" s="36">
        <v>117.48548306485718</v>
      </c>
      <c r="Q81" s="36">
        <v>38.080000000000005</v>
      </c>
      <c r="R81" s="38">
        <v>0</v>
      </c>
      <c r="S81" s="38">
        <v>0</v>
      </c>
      <c r="T81" s="37">
        <f>SUMPRODUCT(LTA!J81:AN81,LTA!J$101:AN$101,LTA!J$103:AN$103)</f>
        <v>19.670000000000002</v>
      </c>
      <c r="U81" s="37">
        <f>SUMPRODUCT(LTA!J81:AN81,LTA!J$102:AN$102,LTA!J$103:AN$103)</f>
        <v>67.22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54.83</v>
      </c>
      <c r="Z81" s="34">
        <f>IEX!N81</f>
        <v>0</v>
      </c>
      <c r="AA81" s="75">
        <f>STOA!H81</f>
        <v>244.73000000000002</v>
      </c>
      <c r="AB81" s="75">
        <f>-STOA!N81</f>
        <v>-238.48</v>
      </c>
      <c r="AC81">
        <f t="shared" si="3"/>
        <v>18.488294874790409</v>
      </c>
      <c r="AD81">
        <f t="shared" si="4"/>
        <v>1703.5189885250745</v>
      </c>
      <c r="AE81">
        <f>'IDT-1'!B81</f>
        <v>2.762</v>
      </c>
      <c r="AF81" s="24"/>
      <c r="AG81">
        <f t="shared" si="5"/>
        <v>1706.2809885250745</v>
      </c>
      <c r="AI81" s="34">
        <f>PXIL!H81</f>
        <v>0</v>
      </c>
      <c r="AJ81" s="34">
        <f>PXIL!N81</f>
        <v>0</v>
      </c>
      <c r="AK81" s="34">
        <f>RTM_IEX!H81</f>
        <v>17.7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12.92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8.9697999999999993</v>
      </c>
      <c r="E82">
        <f>GT_NG!P82</f>
        <v>0</v>
      </c>
      <c r="F82">
        <f>GT_Spot!P82</f>
        <v>0</v>
      </c>
      <c r="G82">
        <f>PPCL_NG!P82</f>
        <v>155</v>
      </c>
      <c r="H82">
        <f>PPCL_Spot!P82</f>
        <v>0</v>
      </c>
      <c r="I82">
        <f>Bawana_NG!P82</f>
        <v>102.55599390648803</v>
      </c>
      <c r="J82">
        <f>Bawana_RLNG!P82</f>
        <v>0</v>
      </c>
      <c r="K82">
        <f>Bawana_Spot!P82</f>
        <v>207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895.35611945083951</v>
      </c>
      <c r="P82" s="36">
        <v>117.48548306485718</v>
      </c>
      <c r="Q82" s="36">
        <v>38.080000000000005</v>
      </c>
      <c r="R82" s="38">
        <v>0</v>
      </c>
      <c r="S82" s="38">
        <v>0</v>
      </c>
      <c r="T82" s="37">
        <f>SUMPRODUCT(LTA!J82:AN82,LTA!J$101:AN$101,LTA!J$103:AN$103)</f>
        <v>19.670000000000002</v>
      </c>
      <c r="U82" s="37">
        <f>SUMPRODUCT(LTA!J82:AN82,LTA!J$102:AN$102,LTA!J$103:AN$103)</f>
        <v>67.34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48.39</v>
      </c>
      <c r="Z82" s="34">
        <f>IEX!N82</f>
        <v>0</v>
      </c>
      <c r="AA82" s="75">
        <f>STOA!H82</f>
        <v>244.73000000000002</v>
      </c>
      <c r="AB82" s="75">
        <f>-STOA!N82</f>
        <v>-238.48</v>
      </c>
      <c r="AC82">
        <f t="shared" si="3"/>
        <v>18.303495824177894</v>
      </c>
      <c r="AD82">
        <f t="shared" si="4"/>
        <v>1681.7039005980068</v>
      </c>
      <c r="AE82">
        <f>'IDT-1'!B82</f>
        <v>12.916</v>
      </c>
      <c r="AF82" s="24"/>
      <c r="AG82">
        <f t="shared" si="5"/>
        <v>1694.6199005980068</v>
      </c>
      <c r="AI82" s="34">
        <f>PXIL!H82</f>
        <v>0</v>
      </c>
      <c r="AJ82" s="34">
        <f>PXIL!N82</f>
        <v>0</v>
      </c>
      <c r="AK82" s="34">
        <f>RTM_IEX!H82</f>
        <v>22.64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11.27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10.638599999999999</v>
      </c>
      <c r="E83">
        <f>GT_NG!P83</f>
        <v>0</v>
      </c>
      <c r="F83">
        <f>GT_Spot!P83</f>
        <v>0</v>
      </c>
      <c r="G83">
        <f>PPCL_NG!P83</f>
        <v>155</v>
      </c>
      <c r="H83">
        <f>PPCL_Spot!P83</f>
        <v>0</v>
      </c>
      <c r="I83">
        <f>Bawana_NG!P83</f>
        <v>102.55599390648803</v>
      </c>
      <c r="J83">
        <f>Bawana_RLNG!P83</f>
        <v>0</v>
      </c>
      <c r="K83">
        <f>Bawana_Spot!P83</f>
        <v>241.24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895.35611945083951</v>
      </c>
      <c r="P83" s="36">
        <v>117.48548306485718</v>
      </c>
      <c r="Q83" s="36">
        <v>38.080000000000005</v>
      </c>
      <c r="R83" s="38">
        <v>0</v>
      </c>
      <c r="S83" s="38">
        <v>0</v>
      </c>
      <c r="T83" s="37">
        <f>SUMPRODUCT(LTA!J83:AN83,LTA!J$101:AN$101,LTA!J$103:AN$103)</f>
        <v>25.330000000000002</v>
      </c>
      <c r="U83" s="37">
        <f>SUMPRODUCT(LTA!J83:AN83,LTA!J$102:AN$102,LTA!J$103:AN$103)</f>
        <v>69.699999999999989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184.13</v>
      </c>
      <c r="Z83" s="34">
        <f>IEX!N83</f>
        <v>0</v>
      </c>
      <c r="AA83" s="75">
        <f>STOA!H83</f>
        <v>0.57999999999999996</v>
      </c>
      <c r="AB83" s="75">
        <f>-STOA!N83</f>
        <v>-238.48</v>
      </c>
      <c r="AC83">
        <f t="shared" si="3"/>
        <v>17.477009744177895</v>
      </c>
      <c r="AD83">
        <f t="shared" si="4"/>
        <v>1584.1391866780068</v>
      </c>
      <c r="AE83">
        <f>'IDT-1'!B83</f>
        <v>46.692999999999998</v>
      </c>
      <c r="AF83" s="24"/>
      <c r="AG83">
        <f t="shared" si="5"/>
        <v>1630.8321866780068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10.638599999999999</v>
      </c>
      <c r="E84">
        <f>GT_NG!P84</f>
        <v>0</v>
      </c>
      <c r="F84">
        <f>GT_Spot!P84</f>
        <v>0</v>
      </c>
      <c r="G84">
        <f>PPCL_NG!P84</f>
        <v>155</v>
      </c>
      <c r="H84">
        <f>PPCL_Spot!P84</f>
        <v>0</v>
      </c>
      <c r="I84">
        <f>Bawana_NG!P84</f>
        <v>102.55599390648803</v>
      </c>
      <c r="J84">
        <f>Bawana_RLNG!P84</f>
        <v>0</v>
      </c>
      <c r="K84">
        <f>Bawana_Spot!P84</f>
        <v>241.24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895.35611945083951</v>
      </c>
      <c r="P84" s="36">
        <v>117.48548306485718</v>
      </c>
      <c r="Q84" s="36">
        <v>38.080000000000005</v>
      </c>
      <c r="R84" s="38">
        <v>0</v>
      </c>
      <c r="S84" s="38">
        <v>0</v>
      </c>
      <c r="T84" s="37">
        <f>SUMPRODUCT(LTA!J84:AN84,LTA!J$101:AN$101,LTA!J$103:AN$103)</f>
        <v>25.99</v>
      </c>
      <c r="U84" s="37">
        <f>SUMPRODUCT(LTA!J84:AN84,LTA!J$102:AN$102,LTA!J$103:AN$103)</f>
        <v>70.81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172.25</v>
      </c>
      <c r="Z84" s="34">
        <f>IEX!N84</f>
        <v>0</v>
      </c>
      <c r="AA84" s="75">
        <f>STOA!H84</f>
        <v>0.57999999999999996</v>
      </c>
      <c r="AB84" s="75">
        <f>-STOA!N84</f>
        <v>-238.48</v>
      </c>
      <c r="AC84">
        <f t="shared" si="3"/>
        <v>17.392085744177894</v>
      </c>
      <c r="AD84">
        <f t="shared" si="4"/>
        <v>1574.1141106780067</v>
      </c>
      <c r="AE84">
        <f>'IDT-1'!B84</f>
        <v>65.472999999999999</v>
      </c>
      <c r="AF84" s="24"/>
      <c r="AG84">
        <f t="shared" si="5"/>
        <v>1639.5871106780066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10.638599999999999</v>
      </c>
      <c r="E85">
        <f>GT_NG!P85</f>
        <v>0</v>
      </c>
      <c r="F85">
        <f>GT_Spot!P85</f>
        <v>0</v>
      </c>
      <c r="G85">
        <f>PPCL_NG!P85</f>
        <v>155</v>
      </c>
      <c r="H85">
        <f>PPCL_Spot!P85</f>
        <v>0</v>
      </c>
      <c r="I85">
        <f>Bawana_NG!P85</f>
        <v>134.55532794000209</v>
      </c>
      <c r="J85">
        <f>Bawana_RLNG!P85</f>
        <v>0</v>
      </c>
      <c r="K85">
        <f>Bawana_Spot!P85</f>
        <v>241.24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895.35611945083951</v>
      </c>
      <c r="P85" s="36">
        <v>117.48548306485718</v>
      </c>
      <c r="Q85" s="36">
        <v>38.080000000000005</v>
      </c>
      <c r="R85" s="38">
        <v>0</v>
      </c>
      <c r="S85" s="38">
        <v>0</v>
      </c>
      <c r="T85" s="37">
        <f>SUMPRODUCT(LTA!J85:AN85,LTA!J$101:AN$101,LTA!J$103:AN$103)</f>
        <v>25.01</v>
      </c>
      <c r="U85" s="37">
        <f>SUMPRODUCT(LTA!J85:AN85,LTA!J$102:AN$102,LTA!J$103:AN$103)</f>
        <v>63.14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164.53</v>
      </c>
      <c r="Z85" s="34">
        <f>IEX!N85</f>
        <v>0</v>
      </c>
      <c r="AA85" s="75">
        <f>STOA!H85</f>
        <v>0.57999999999999996</v>
      </c>
      <c r="AB85" s="75">
        <f>-STOA!N85</f>
        <v>-238.48</v>
      </c>
      <c r="AC85">
        <f t="shared" si="3"/>
        <v>17.769035724081196</v>
      </c>
      <c r="AD85">
        <f>SUM(B85:AB85,AI85:AT85)-AC85</f>
        <v>1560.3664947316174</v>
      </c>
      <c r="AE85">
        <f>'IDT-1'!B85</f>
        <v>96.222999999999999</v>
      </c>
      <c r="AF85" s="24"/>
      <c r="AG85">
        <f t="shared" si="5"/>
        <v>1656.5894947316174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-29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10.638599999999999</v>
      </c>
      <c r="E86">
        <f>GT_NG!P86</f>
        <v>0</v>
      </c>
      <c r="F86">
        <f>GT_Spot!P86</f>
        <v>0</v>
      </c>
      <c r="G86">
        <f>PPCL_NG!P86</f>
        <v>155</v>
      </c>
      <c r="H86">
        <f>PPCL_Spot!P86</f>
        <v>0</v>
      </c>
      <c r="I86">
        <f>Bawana_NG!P86</f>
        <v>134.55532794000209</v>
      </c>
      <c r="J86">
        <f>Bawana_RLNG!P86</f>
        <v>0</v>
      </c>
      <c r="K86">
        <f>Bawana_Spot!P86</f>
        <v>230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895.35611945083951</v>
      </c>
      <c r="P86" s="36">
        <v>117.48548306485718</v>
      </c>
      <c r="Q86" s="36">
        <v>38.080000000000005</v>
      </c>
      <c r="R86" s="38">
        <v>0</v>
      </c>
      <c r="S86" s="38">
        <v>0</v>
      </c>
      <c r="T86" s="37">
        <f>SUMPRODUCT(LTA!J86:AN86,LTA!J$101:AN$101,LTA!J$103:AN$103)</f>
        <v>23</v>
      </c>
      <c r="U86" s="37">
        <f>SUMPRODUCT(LTA!J86:AN86,LTA!J$102:AN$102,LTA!J$103:AN$103)</f>
        <v>63.800000000000004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137.69999999999999</v>
      </c>
      <c r="Z86" s="34">
        <f>IEX!N86</f>
        <v>0</v>
      </c>
      <c r="AA86" s="75">
        <f>STOA!H86</f>
        <v>0.57999999999999996</v>
      </c>
      <c r="AB86" s="75">
        <f>-STOA!N86</f>
        <v>-238.48</v>
      </c>
      <c r="AC86">
        <f t="shared" si="3"/>
        <v>17.497205828155419</v>
      </c>
      <c r="AD86">
        <f t="shared" si="4"/>
        <v>1514.2183246275431</v>
      </c>
      <c r="AE86">
        <f>'IDT-1'!B86</f>
        <v>133.94299999999998</v>
      </c>
      <c r="AF86" s="24"/>
      <c r="AG86">
        <f t="shared" si="5"/>
        <v>1648.1613246275431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-36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10.638599999999999</v>
      </c>
      <c r="E87">
        <f>GT_NG!P87</f>
        <v>0</v>
      </c>
      <c r="F87">
        <f>GT_Spot!P87</f>
        <v>0</v>
      </c>
      <c r="G87">
        <f>PPCL_NG!P87</f>
        <v>155</v>
      </c>
      <c r="H87">
        <f>PPCL_Spot!P87</f>
        <v>0</v>
      </c>
      <c r="I87">
        <f>Bawana_NG!P87</f>
        <v>134.60999999999999</v>
      </c>
      <c r="J87">
        <f>Bawana_RLNG!P87</f>
        <v>0</v>
      </c>
      <c r="K87">
        <f>Bawana_Spot!P87</f>
        <v>220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885.2819744908395</v>
      </c>
      <c r="P87" s="36">
        <v>117.48548306485718</v>
      </c>
      <c r="Q87" s="36">
        <v>38.080000000000005</v>
      </c>
      <c r="R87" s="38">
        <v>0</v>
      </c>
      <c r="S87" s="38">
        <v>0</v>
      </c>
      <c r="T87" s="37">
        <f>SUMPRODUCT(LTA!J87:AN87,LTA!J$101:AN$101,LTA!J$103:AN$103)</f>
        <v>23.33</v>
      </c>
      <c r="U87" s="37">
        <f>SUMPRODUCT(LTA!J87:AN87,LTA!J$102:AN$102,LTA!J$103:AN$103)</f>
        <v>64.199999999999989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82.66</v>
      </c>
      <c r="Z87" s="34">
        <f>IEX!N87</f>
        <v>0</v>
      </c>
      <c r="AA87" s="75">
        <f>STOA!H87</f>
        <v>0.57999999999999996</v>
      </c>
      <c r="AB87" s="75">
        <f>-STOA!N87</f>
        <v>-238.48</v>
      </c>
      <c r="AC87">
        <f t="shared" si="3"/>
        <v>16.567876577699394</v>
      </c>
      <c r="AD87">
        <f t="shared" si="4"/>
        <v>1476.8181809779971</v>
      </c>
      <c r="AE87">
        <f>'IDT-1'!B87</f>
        <v>188.02</v>
      </c>
      <c r="AF87" s="24"/>
      <c r="AG87">
        <f t="shared" si="5"/>
        <v>1664.8381809779971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10.638599999999999</v>
      </c>
      <c r="E88">
        <f>GT_NG!P88</f>
        <v>0</v>
      </c>
      <c r="F88">
        <f>GT_Spot!P88</f>
        <v>0</v>
      </c>
      <c r="G88">
        <f>PPCL_NG!P88</f>
        <v>155</v>
      </c>
      <c r="H88">
        <f>PPCL_Spot!P88</f>
        <v>0</v>
      </c>
      <c r="I88">
        <f>Bawana_NG!P88</f>
        <v>134.60999999999999</v>
      </c>
      <c r="J88">
        <f>Bawana_RLNG!P88</f>
        <v>0</v>
      </c>
      <c r="K88">
        <f>Bawana_Spot!P88</f>
        <v>200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885.60823488794097</v>
      </c>
      <c r="P88" s="36">
        <v>117.48548306485718</v>
      </c>
      <c r="Q88" s="36">
        <v>38.080000000000005</v>
      </c>
      <c r="R88" s="38">
        <v>0</v>
      </c>
      <c r="S88" s="38">
        <v>0</v>
      </c>
      <c r="T88" s="37">
        <f>SUMPRODUCT(LTA!J88:AN88,LTA!J$101:AN$101,LTA!J$103:AN$103)</f>
        <v>23.67</v>
      </c>
      <c r="U88" s="37">
        <f>SUMPRODUCT(LTA!J88:AN88,LTA!J$102:AN$102,LTA!J$103:AN$103)</f>
        <v>64.87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193.2</v>
      </c>
      <c r="Z88" s="34">
        <f>IEX!N88</f>
        <v>0</v>
      </c>
      <c r="AA88" s="75">
        <f>STOA!H88</f>
        <v>0.57999999999999996</v>
      </c>
      <c r="AB88" s="75">
        <f>-STOA!N88</f>
        <v>-238.48</v>
      </c>
      <c r="AC88">
        <f t="shared" si="3"/>
        <v>17.339637165035047</v>
      </c>
      <c r="AD88">
        <f t="shared" si="4"/>
        <v>1567.9226807877628</v>
      </c>
      <c r="AE88">
        <f>'IDT-1'!B88</f>
        <v>65</v>
      </c>
      <c r="AF88" s="24"/>
      <c r="AG88">
        <f t="shared" si="5"/>
        <v>1632.9226807877628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10.638599999999999</v>
      </c>
      <c r="E89">
        <f>GT_NG!P89</f>
        <v>0</v>
      </c>
      <c r="F89">
        <f>GT_Spot!P89</f>
        <v>0</v>
      </c>
      <c r="G89">
        <f>PPCL_NG!P89</f>
        <v>155</v>
      </c>
      <c r="H89">
        <f>PPCL_Spot!P89</f>
        <v>0</v>
      </c>
      <c r="I89">
        <f>Bawana_NG!P89</f>
        <v>134.61000000000001</v>
      </c>
      <c r="J89">
        <f>Bawana_RLNG!P89</f>
        <v>0</v>
      </c>
      <c r="K89">
        <f>Bawana_Spot!P89</f>
        <v>150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899.27012191817823</v>
      </c>
      <c r="P89" s="36">
        <v>117.48548306485718</v>
      </c>
      <c r="Q89" s="36">
        <v>38.080000000000005</v>
      </c>
      <c r="R89" s="38">
        <v>0</v>
      </c>
      <c r="S89" s="38">
        <v>0</v>
      </c>
      <c r="T89" s="37">
        <f>SUMPRODUCT(LTA!J89:AN89,LTA!J$101:AN$101,LTA!J$103:AN$103)</f>
        <v>23.66</v>
      </c>
      <c r="U89" s="37">
        <f>SUMPRODUCT(LTA!J89:AN89,LTA!J$102:AN$102,LTA!J$103:AN$103)</f>
        <v>65.349999999999994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245.1</v>
      </c>
      <c r="Z89" s="34">
        <f>IEX!N89</f>
        <v>0</v>
      </c>
      <c r="AA89" s="75">
        <f>STOA!H89</f>
        <v>0.57999999999999996</v>
      </c>
      <c r="AB89" s="75">
        <f>-STOA!N89</f>
        <v>-238.48</v>
      </c>
      <c r="AC89">
        <f t="shared" si="3"/>
        <v>17.651881016089035</v>
      </c>
      <c r="AD89">
        <f t="shared" si="4"/>
        <v>1604.7823239669463</v>
      </c>
      <c r="AE89">
        <f>'IDT-1'!B89</f>
        <v>0</v>
      </c>
      <c r="AF89" s="24"/>
      <c r="AG89">
        <f t="shared" si="5"/>
        <v>1604.7823239669463</v>
      </c>
      <c r="AI89" s="34">
        <f>PXIL!H89</f>
        <v>0</v>
      </c>
      <c r="AJ89" s="34">
        <f>PXIL!N89</f>
        <v>0</v>
      </c>
      <c r="AK89" s="34">
        <f>RTM_IEX!H89</f>
        <v>21.14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10.638599999999999</v>
      </c>
      <c r="E90">
        <f>GT_NG!P90</f>
        <v>0</v>
      </c>
      <c r="F90">
        <f>GT_Spot!P90</f>
        <v>0</v>
      </c>
      <c r="G90">
        <f>PPCL_NG!P90</f>
        <v>155</v>
      </c>
      <c r="H90">
        <f>PPCL_Spot!P90</f>
        <v>0</v>
      </c>
      <c r="I90">
        <f>Bawana_NG!P90</f>
        <v>134.61000000000001</v>
      </c>
      <c r="J90">
        <f>Bawana_RLNG!P90</f>
        <v>0</v>
      </c>
      <c r="K90">
        <f>Bawana_Spot!P90</f>
        <v>150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890.24600358480859</v>
      </c>
      <c r="P90" s="36">
        <v>117.48548306485718</v>
      </c>
      <c r="Q90" s="36">
        <v>38.080000000000005</v>
      </c>
      <c r="R90" s="38">
        <v>0</v>
      </c>
      <c r="S90" s="38">
        <v>0</v>
      </c>
      <c r="T90" s="37">
        <f>SUMPRODUCT(LTA!J90:AN90,LTA!J$101:AN$101,LTA!J$103:AN$103)</f>
        <v>23.66</v>
      </c>
      <c r="U90" s="37">
        <f>SUMPRODUCT(LTA!J90:AN90,LTA!J$102:AN$102,LTA!J$103:AN$103)</f>
        <v>66.039999999999992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225.88</v>
      </c>
      <c r="Z90" s="34">
        <f>IEX!N90</f>
        <v>0</v>
      </c>
      <c r="AA90" s="75">
        <f>STOA!H90</f>
        <v>0.57999999999999996</v>
      </c>
      <c r="AB90" s="75">
        <f>-STOA!N90</f>
        <v>-238.48</v>
      </c>
      <c r="AC90">
        <f t="shared" si="3"/>
        <v>17.428574422088733</v>
      </c>
      <c r="AD90">
        <f t="shared" si="4"/>
        <v>1578.4215122275766</v>
      </c>
      <c r="AE90">
        <f>'IDT-1'!B90</f>
        <v>0</v>
      </c>
      <c r="AF90" s="24"/>
      <c r="AG90">
        <f t="shared" si="5"/>
        <v>1578.4215122275766</v>
      </c>
      <c r="AI90" s="34">
        <f>PXIL!H90</f>
        <v>0</v>
      </c>
      <c r="AJ90" s="34">
        <f>PXIL!N90</f>
        <v>0</v>
      </c>
      <c r="AK90" s="34">
        <f>RTM_IEX!H90</f>
        <v>22.11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10.638599999999999</v>
      </c>
      <c r="E91">
        <f>GT_NG!P91</f>
        <v>0</v>
      </c>
      <c r="F91">
        <f>GT_Spot!P91</f>
        <v>0</v>
      </c>
      <c r="G91">
        <f>PPCL_NG!P91</f>
        <v>155</v>
      </c>
      <c r="H91">
        <f>PPCL_Spot!P91</f>
        <v>0</v>
      </c>
      <c r="I91">
        <f>Bawana_NG!P91</f>
        <v>134.61000000000004</v>
      </c>
      <c r="J91">
        <f>Bawana_RLNG!P91</f>
        <v>0</v>
      </c>
      <c r="K91">
        <f>Bawana_Spot!P91</f>
        <v>150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844.51553417196874</v>
      </c>
      <c r="P91" s="36">
        <v>117.49</v>
      </c>
      <c r="Q91" s="36">
        <v>38.08</v>
      </c>
      <c r="R91" s="38">
        <v>0</v>
      </c>
      <c r="S91" s="38">
        <v>0</v>
      </c>
      <c r="T91" s="37">
        <f>SUMPRODUCT(LTA!J91:AN91,LTA!J$101:AN$101,LTA!J$103:AN$103)</f>
        <v>23.330000000000002</v>
      </c>
      <c r="U91" s="37">
        <f>SUMPRODUCT(LTA!J91:AN91,LTA!J$102:AN$102,LTA!J$103:AN$103)</f>
        <v>66.099999999999994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221.08</v>
      </c>
      <c r="Z91" s="34">
        <f>IEX!N91</f>
        <v>0</v>
      </c>
      <c r="AA91" s="75">
        <f>STOA!H91</f>
        <v>0.48</v>
      </c>
      <c r="AB91" s="75">
        <f>-STOA!N91</f>
        <v>-273.02999999999997</v>
      </c>
      <c r="AC91">
        <f t="shared" si="3"/>
        <v>17.770090920670995</v>
      </c>
      <c r="AD91">
        <f t="shared" si="4"/>
        <v>1549.3440432512973</v>
      </c>
      <c r="AE91">
        <f>'IDT-1'!B91</f>
        <v>0</v>
      </c>
      <c r="AF91" s="24"/>
      <c r="AG91">
        <f t="shared" si="5"/>
        <v>1549.3440432512973</v>
      </c>
      <c r="AI91" s="34">
        <f>PXIL!H91</f>
        <v>0</v>
      </c>
      <c r="AJ91" s="34">
        <f>PXIL!N91</f>
        <v>0</v>
      </c>
      <c r="AK91" s="34">
        <f>RTM_IEX!H91</f>
        <v>78.819999999999993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10.638599999999999</v>
      </c>
      <c r="E92">
        <f>GT_NG!P92</f>
        <v>0</v>
      </c>
      <c r="F92">
        <f>GT_Spot!P92</f>
        <v>0</v>
      </c>
      <c r="G92">
        <f>PPCL_NG!P92</f>
        <v>155</v>
      </c>
      <c r="H92">
        <f>PPCL_Spot!P92</f>
        <v>0</v>
      </c>
      <c r="I92">
        <f>Bawana_NG!P92</f>
        <v>134.61000000000004</v>
      </c>
      <c r="J92">
        <f>Bawana_RLNG!P92</f>
        <v>0</v>
      </c>
      <c r="K92">
        <f>Bawana_Spot!P92</f>
        <v>150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827.10330559415695</v>
      </c>
      <c r="P92" s="36">
        <v>117.49</v>
      </c>
      <c r="Q92" s="36">
        <v>38.08</v>
      </c>
      <c r="R92" s="38">
        <v>0</v>
      </c>
      <c r="S92" s="38">
        <v>0</v>
      </c>
      <c r="T92" s="37">
        <f>SUMPRODUCT(LTA!J92:AN92,LTA!J$101:AN$101,LTA!J$103:AN$103)</f>
        <v>22.99</v>
      </c>
      <c r="U92" s="37">
        <f>SUMPRODUCT(LTA!J92:AN92,LTA!J$102:AN$102,LTA!J$103:AN$103)</f>
        <v>66.449999999999989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198.01</v>
      </c>
      <c r="Z92" s="34">
        <f>IEX!N92</f>
        <v>0</v>
      </c>
      <c r="AA92" s="75">
        <f>STOA!H92</f>
        <v>0.48</v>
      </c>
      <c r="AB92" s="75">
        <f>-STOA!N92</f>
        <v>-273.02999999999997</v>
      </c>
      <c r="AC92">
        <f t="shared" si="3"/>
        <v>17.365528200617376</v>
      </c>
      <c r="AD92">
        <f t="shared" si="4"/>
        <v>1501.5863773935396</v>
      </c>
      <c r="AE92">
        <f>'IDT-1'!B92</f>
        <v>0</v>
      </c>
      <c r="AF92" s="24"/>
      <c r="AG92">
        <f t="shared" si="5"/>
        <v>1501.5863773935396</v>
      </c>
      <c r="AI92" s="34">
        <f>PXIL!H92</f>
        <v>0</v>
      </c>
      <c r="AJ92" s="34">
        <f>PXIL!N92</f>
        <v>0</v>
      </c>
      <c r="AK92" s="34">
        <f>RTM_IEX!H92</f>
        <v>71.13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10.638599999999999</v>
      </c>
      <c r="E93">
        <f>GT_NG!P93</f>
        <v>0</v>
      </c>
      <c r="F93">
        <f>GT_Spot!P93</f>
        <v>0</v>
      </c>
      <c r="G93">
        <f>PPCL_NG!P93</f>
        <v>155</v>
      </c>
      <c r="H93">
        <f>PPCL_Spot!P93</f>
        <v>0</v>
      </c>
      <c r="I93">
        <f>Bawana_NG!P93</f>
        <v>134.61000000000004</v>
      </c>
      <c r="J93">
        <f>Bawana_RLNG!P93</f>
        <v>0</v>
      </c>
      <c r="K93">
        <f>Bawana_Spot!P93</f>
        <v>150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828.99272340711286</v>
      </c>
      <c r="P93" s="36">
        <v>117.49</v>
      </c>
      <c r="Q93" s="36">
        <v>38.080000000000005</v>
      </c>
      <c r="R93" s="38">
        <v>0</v>
      </c>
      <c r="S93" s="38">
        <v>0</v>
      </c>
      <c r="T93" s="37">
        <f>SUMPRODUCT(LTA!J93:AN93,LTA!J$101:AN$101,LTA!J$103:AN$103)</f>
        <v>22.66</v>
      </c>
      <c r="U93" s="37">
        <f>SUMPRODUCT(LTA!J93:AN93,LTA!J$102:AN$102,LTA!J$103:AN$103)</f>
        <v>69.009999999999991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147.06</v>
      </c>
      <c r="Z93" s="34">
        <f>IEX!N93</f>
        <v>0</v>
      </c>
      <c r="AA93" s="75">
        <f>STOA!H93</f>
        <v>0.48</v>
      </c>
      <c r="AB93" s="75">
        <f>-STOA!N93</f>
        <v>-273.02999999999997</v>
      </c>
      <c r="AC93">
        <f t="shared" si="3"/>
        <v>16.60070331024621</v>
      </c>
      <c r="AD93">
        <f t="shared" si="4"/>
        <v>1411.3006200968666</v>
      </c>
      <c r="AE93">
        <f>'IDT-1'!B93</f>
        <v>0</v>
      </c>
      <c r="AF93" s="24"/>
      <c r="AG93">
        <f t="shared" si="5"/>
        <v>1411.3006200968666</v>
      </c>
      <c r="AI93" s="34">
        <f>PXIL!H93</f>
        <v>0</v>
      </c>
      <c r="AJ93" s="34">
        <f>PXIL!N93</f>
        <v>0</v>
      </c>
      <c r="AK93" s="34">
        <f>RTM_IEX!H93</f>
        <v>26.91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10.638599999999999</v>
      </c>
      <c r="E94">
        <f>GT_NG!P94</f>
        <v>0</v>
      </c>
      <c r="F94">
        <f>GT_Spot!P94</f>
        <v>0</v>
      </c>
      <c r="G94">
        <f>PPCL_NG!P94</f>
        <v>155</v>
      </c>
      <c r="H94">
        <f>PPCL_Spot!P94</f>
        <v>0</v>
      </c>
      <c r="I94">
        <f>Bawana_NG!P94</f>
        <v>134.61000000000004</v>
      </c>
      <c r="J94">
        <f>Bawana_RLNG!P94</f>
        <v>0</v>
      </c>
      <c r="K94">
        <f>Bawana_Spot!P94</f>
        <v>150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826.20742784910408</v>
      </c>
      <c r="P94" s="36">
        <v>117.49</v>
      </c>
      <c r="Q94" s="36">
        <v>38.080000000000005</v>
      </c>
      <c r="R94" s="38">
        <v>0</v>
      </c>
      <c r="S94" s="38">
        <v>0</v>
      </c>
      <c r="T94" s="37">
        <f>SUMPRODUCT(LTA!J94:AN94,LTA!J$101:AN$101,LTA!J$103:AN$103)</f>
        <v>23.66</v>
      </c>
      <c r="U94" s="37">
        <f>SUMPRODUCT(LTA!J94:AN94,LTA!J$102:AN$102,LTA!J$103:AN$103)</f>
        <v>68.81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97.08</v>
      </c>
      <c r="Z94" s="34">
        <f>IEX!N94</f>
        <v>0</v>
      </c>
      <c r="AA94" s="75">
        <f>STOA!H94</f>
        <v>0.48</v>
      </c>
      <c r="AB94" s="75">
        <f>-STOA!N94</f>
        <v>-273.02999999999997</v>
      </c>
      <c r="AC94">
        <f t="shared" si="3"/>
        <v>16.156130827558933</v>
      </c>
      <c r="AD94">
        <f t="shared" si="4"/>
        <v>1358.8198970215451</v>
      </c>
      <c r="AE94">
        <f>'IDT-1'!B94</f>
        <v>0</v>
      </c>
      <c r="AF94" s="24"/>
      <c r="AG94">
        <f t="shared" si="5"/>
        <v>1358.8198970215451</v>
      </c>
      <c r="AI94" s="34">
        <f>PXIL!H94</f>
        <v>0</v>
      </c>
      <c r="AJ94" s="34">
        <f>PXIL!N94</f>
        <v>0</v>
      </c>
      <c r="AK94" s="34">
        <f>RTM_IEX!H94</f>
        <v>25.95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10.638599999999999</v>
      </c>
      <c r="E95">
        <f>GT_NG!P95</f>
        <v>0</v>
      </c>
      <c r="F95">
        <f>GT_Spot!P95</f>
        <v>0</v>
      </c>
      <c r="G95">
        <f>PPCL_NG!P95</f>
        <v>155</v>
      </c>
      <c r="H95">
        <f>PPCL_Spot!P95</f>
        <v>0</v>
      </c>
      <c r="I95">
        <f>Bawana_NG!P95</f>
        <v>134.61000000000004</v>
      </c>
      <c r="J95">
        <f>Bawana_RLNG!P95</f>
        <v>0</v>
      </c>
      <c r="K95">
        <f>Bawana_Spot!P95</f>
        <v>150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802.19542957010424</v>
      </c>
      <c r="P95" s="36">
        <v>117.49</v>
      </c>
      <c r="Q95" s="36">
        <v>38.080000000000005</v>
      </c>
      <c r="R95" s="38">
        <v>0</v>
      </c>
      <c r="S95" s="38">
        <v>0</v>
      </c>
      <c r="T95" s="37">
        <f>SUMPRODUCT(LTA!J95:AN95,LTA!J$101:AN$101,LTA!J$103:AN$103)</f>
        <v>23.330000000000002</v>
      </c>
      <c r="U95" s="37">
        <f>SUMPRODUCT(LTA!J95:AN95,LTA!J$102:AN$102,LTA!J$103:AN$103)</f>
        <v>68.59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-218.02999999999997</v>
      </c>
      <c r="AC95">
        <f t="shared" si="3"/>
        <v>14.652296367146437</v>
      </c>
      <c r="AD95">
        <f t="shared" si="4"/>
        <v>1291.7617332029577</v>
      </c>
      <c r="AE95">
        <f>'IDT-1'!B95</f>
        <v>0</v>
      </c>
      <c r="AF95" s="24"/>
      <c r="AG95">
        <f t="shared" si="5"/>
        <v>1291.7617332029577</v>
      </c>
      <c r="AI95" s="34">
        <f>PXIL!H95</f>
        <v>0</v>
      </c>
      <c r="AJ95" s="34">
        <f>PXIL!N95</f>
        <v>0</v>
      </c>
      <c r="AK95" s="34">
        <f>RTM_IEX!H95</f>
        <v>24.03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10.638599999999999</v>
      </c>
      <c r="E96">
        <f>GT_NG!P96</f>
        <v>0</v>
      </c>
      <c r="F96">
        <f>GT_Spot!P96</f>
        <v>0</v>
      </c>
      <c r="G96">
        <f>PPCL_NG!P96</f>
        <v>155</v>
      </c>
      <c r="H96">
        <f>PPCL_Spot!P96</f>
        <v>0</v>
      </c>
      <c r="I96">
        <f>Bawana_NG!P96</f>
        <v>134.61000000000004</v>
      </c>
      <c r="J96">
        <f>Bawana_RLNG!P96</f>
        <v>0</v>
      </c>
      <c r="K96">
        <f>Bawana_Spot!P96</f>
        <v>150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748.01069664282602</v>
      </c>
      <c r="P96" s="36">
        <v>117.49</v>
      </c>
      <c r="Q96" s="36">
        <v>38.080000000000005</v>
      </c>
      <c r="R96" s="38">
        <v>0</v>
      </c>
      <c r="S96" s="38">
        <v>0</v>
      </c>
      <c r="T96" s="37">
        <f>SUMPRODUCT(LTA!J96:AN96,LTA!J$101:AN$101,LTA!J$103:AN$103)</f>
        <v>22.99</v>
      </c>
      <c r="U96" s="37">
        <f>SUMPRODUCT(LTA!J96:AN96,LTA!J$102:AN$102,LTA!J$103:AN$103)</f>
        <v>68.210000000000008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-218.02999999999997</v>
      </c>
      <c r="AC96">
        <f t="shared" si="3"/>
        <v>14.126500610557303</v>
      </c>
      <c r="AD96">
        <f>SUM(B96:AB96,AI96:AT96)-AC96</f>
        <v>1229.6927960322687</v>
      </c>
      <c r="AE96">
        <f>'IDT-1'!B96</f>
        <v>0</v>
      </c>
      <c r="AF96" s="24"/>
      <c r="AG96">
        <f t="shared" si="5"/>
        <v>1229.6927960322687</v>
      </c>
      <c r="AI96" s="34">
        <f>PXIL!H96</f>
        <v>0</v>
      </c>
      <c r="AJ96" s="34">
        <f>PXIL!N96</f>
        <v>0</v>
      </c>
      <c r="AK96" s="34">
        <f>RTM_IEX!H96</f>
        <v>16.34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10.638599999999999</v>
      </c>
      <c r="E97">
        <f>GT_NG!P97</f>
        <v>0</v>
      </c>
      <c r="F97">
        <f>GT_Spot!P97</f>
        <v>0</v>
      </c>
      <c r="G97">
        <f>PPCL_NG!P97</f>
        <v>155</v>
      </c>
      <c r="H97">
        <f>PPCL_Spot!P97</f>
        <v>0</v>
      </c>
      <c r="I97">
        <f>Bawana_NG!P97</f>
        <v>134.61000000000004</v>
      </c>
      <c r="J97">
        <f>Bawana_RLNG!P97</f>
        <v>0</v>
      </c>
      <c r="K97">
        <f>Bawana_Spot!P97</f>
        <v>150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683.57432083240758</v>
      </c>
      <c r="P97" s="36">
        <v>117.49</v>
      </c>
      <c r="Q97" s="36">
        <v>38.080000000000005</v>
      </c>
      <c r="R97" s="38">
        <v>0</v>
      </c>
      <c r="S97" s="38">
        <v>0</v>
      </c>
      <c r="T97" s="37">
        <f>SUMPRODUCT(LTA!J97:AN97,LTA!J$101:AN$101,LTA!J$103:AN$103)</f>
        <v>22.66</v>
      </c>
      <c r="U97" s="37">
        <f>SUMPRODUCT(LTA!J97:AN97,LTA!J$102:AN$102,LTA!J$103:AN$103)</f>
        <v>67.72999999999999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-218.02999999999997</v>
      </c>
      <c r="AC97">
        <f t="shared" si="3"/>
        <v>13.627540523697347</v>
      </c>
      <c r="AD97">
        <f t="shared" si="4"/>
        <v>1126.6053803087104</v>
      </c>
      <c r="AE97">
        <f>'IDT-1'!B97</f>
        <v>0</v>
      </c>
      <c r="AF97" s="24"/>
      <c r="AG97">
        <f t="shared" si="5"/>
        <v>1126.6053803087104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-22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10.638599999999999</v>
      </c>
      <c r="E98">
        <f>GT_NG!P98</f>
        <v>0</v>
      </c>
      <c r="F98">
        <f>GT_Spot!P98</f>
        <v>0</v>
      </c>
      <c r="G98">
        <f>PPCL_NG!P98</f>
        <v>155</v>
      </c>
      <c r="H98">
        <f>PPCL_Spot!P98</f>
        <v>0</v>
      </c>
      <c r="I98">
        <f>Bawana_NG!P98</f>
        <v>134.61000000000004</v>
      </c>
      <c r="J98">
        <f>Bawana_RLNG!P98</f>
        <v>0</v>
      </c>
      <c r="K98">
        <f>Bawana_Spot!P98</f>
        <v>150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646.49420142399765</v>
      </c>
      <c r="P98" s="36">
        <v>117.49</v>
      </c>
      <c r="Q98" s="36">
        <v>38.080000000000005</v>
      </c>
      <c r="R98" s="38">
        <v>0</v>
      </c>
      <c r="S98" s="38">
        <v>0</v>
      </c>
      <c r="T98" s="37">
        <f>SUMPRODUCT(LTA!J98:AN98,LTA!J$101:AN$101,LTA!J$103:AN$103)</f>
        <v>22.33</v>
      </c>
      <c r="U98" s="37">
        <f>SUMPRODUCT(LTA!J98:AN98,LTA!J$102:AN$102,LTA!J$103:AN$103)</f>
        <v>67.349999999999994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-218.02999999999997</v>
      </c>
      <c r="AC98">
        <f t="shared" si="3"/>
        <v>13.521882463788927</v>
      </c>
      <c r="AD98">
        <f t="shared" si="4"/>
        <v>1063.9209189602086</v>
      </c>
      <c r="AE98">
        <f>'IDT-1'!B98</f>
        <v>0</v>
      </c>
      <c r="AF98" s="24"/>
      <c r="AG98">
        <f t="shared" si="5"/>
        <v>1063.9209189602086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-47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0.24291470000000004</v>
      </c>
      <c r="E99">
        <f t="shared" si="6"/>
        <v>0</v>
      </c>
      <c r="F99">
        <f t="shared" si="6"/>
        <v>0</v>
      </c>
      <c r="G99">
        <f t="shared" si="6"/>
        <v>5.0425000000000004</v>
      </c>
      <c r="H99">
        <f t="shared" si="6"/>
        <v>0</v>
      </c>
      <c r="I99">
        <f t="shared" si="6"/>
        <v>2.8327028794810811</v>
      </c>
      <c r="J99">
        <f t="shared" si="6"/>
        <v>0</v>
      </c>
      <c r="K99">
        <f t="shared" si="6"/>
        <v>3.3071799999999998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18.865083541318594</v>
      </c>
      <c r="P99" s="36">
        <f t="shared" si="6"/>
        <v>2.51104161503158</v>
      </c>
      <c r="Q99" s="36">
        <f t="shared" si="6"/>
        <v>0.78602999999999923</v>
      </c>
      <c r="R99" s="38">
        <f t="shared" si="6"/>
        <v>0.43459742244570515</v>
      </c>
      <c r="S99" s="38">
        <f t="shared" si="6"/>
        <v>0</v>
      </c>
      <c r="T99" s="37">
        <f t="shared" si="6"/>
        <v>3.9555424999999986</v>
      </c>
      <c r="U99" s="37">
        <f t="shared" si="6"/>
        <v>1.6491050000000003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1.2028650000000001</v>
      </c>
      <c r="Z99" s="34">
        <f t="shared" si="6"/>
        <v>0</v>
      </c>
      <c r="AA99" s="75">
        <f t="shared" si="6"/>
        <v>1.4182899999999992</v>
      </c>
      <c r="AB99" s="75">
        <f t="shared" si="6"/>
        <v>-5.6227199999999895</v>
      </c>
      <c r="AC99">
        <f t="shared" si="6"/>
        <v>0.42376023022343534</v>
      </c>
      <c r="AD99">
        <f t="shared" si="6"/>
        <v>34.803249928053518</v>
      </c>
      <c r="AE99">
        <f t="shared" si="6"/>
        <v>0.31000024999999998</v>
      </c>
      <c r="AG99">
        <f t="shared" si="6"/>
        <v>35.113250178053534</v>
      </c>
      <c r="AI99">
        <f t="shared" si="6"/>
        <v>0</v>
      </c>
      <c r="AJ99">
        <f t="shared" si="6"/>
        <v>0</v>
      </c>
      <c r="AK99">
        <f t="shared" si="6"/>
        <v>0.16203249999999997</v>
      </c>
      <c r="AL99">
        <f t="shared" si="6"/>
        <v>-1.9555</v>
      </c>
      <c r="AM99">
        <f t="shared" si="6"/>
        <v>0</v>
      </c>
      <c r="AN99">
        <f t="shared" si="6"/>
        <v>0</v>
      </c>
      <c r="AO99">
        <f t="shared" si="6"/>
        <v>0.39534500000000006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45318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45318</v>
      </c>
      <c r="B1" s="223"/>
      <c r="C1" s="223"/>
      <c r="D1" s="227" t="s">
        <v>434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4" t="s">
        <v>143</v>
      </c>
      <c r="Q1" s="224" t="s">
        <v>144</v>
      </c>
      <c r="R1" s="228" t="s">
        <v>314</v>
      </c>
      <c r="S1" s="228" t="s">
        <v>452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7"/>
      <c r="E2" s="216"/>
      <c r="F2" s="216"/>
      <c r="G2" s="216"/>
      <c r="H2" s="216"/>
      <c r="I2" s="216"/>
      <c r="J2" s="216"/>
      <c r="K2" s="216"/>
      <c r="L2" s="223"/>
      <c r="M2" s="223"/>
      <c r="N2" s="223"/>
      <c r="O2" s="223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6">
      <c r="A3" t="s">
        <v>45</v>
      </c>
      <c r="D3">
        <f>TWEPL!Q3</f>
        <v>5.4825499999999998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582.51894509434646</v>
      </c>
      <c r="P3" s="36">
        <v>36.530000000000008</v>
      </c>
      <c r="Q3" s="36">
        <v>11.540000000000001</v>
      </c>
      <c r="R3" s="38">
        <v>0</v>
      </c>
      <c r="S3" s="38">
        <v>0</v>
      </c>
      <c r="T3" s="37">
        <f>SUMPRODUCT(LTA!J3:AN3,LTA!J$101:AN$101,LTA!J$104:AN$104)</f>
        <v>29.63</v>
      </c>
      <c r="U3" s="37">
        <f>SUMPRODUCT(LTA!J3:AN3,LTA!J$102:AN$102,LTA!J$104:AN$104)</f>
        <v>71.42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-137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9.0051936931208676</v>
      </c>
      <c r="AD3">
        <f>SUM(B3:AB3,AI3:AT3)-AC3</f>
        <v>485.62630140122542</v>
      </c>
      <c r="AE3">
        <f>'IDT-1'!C3</f>
        <v>0</v>
      </c>
      <c r="AF3" s="24"/>
      <c r="AG3">
        <f>SUM(AD3:AF3)</f>
        <v>485.62630140122542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-75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5.4825499999999998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582.52667138075356</v>
      </c>
      <c r="P4" s="36">
        <v>36.530000000000008</v>
      </c>
      <c r="Q4" s="36">
        <v>11.540000000000001</v>
      </c>
      <c r="R4" s="38">
        <v>0</v>
      </c>
      <c r="S4" s="38">
        <v>0</v>
      </c>
      <c r="T4" s="37">
        <f>SUMPRODUCT(LTA!J4:AN4,LTA!J$101:AN$101,LTA!J$104:AN$104)</f>
        <v>30.22</v>
      </c>
      <c r="U4" s="37">
        <f>SUMPRODUCT(LTA!J4:AN4,LTA!J$102:AN$102,LTA!J$104:AN$104)</f>
        <v>71.759999999999991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-162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9.2672053256733591</v>
      </c>
      <c r="AD4">
        <f t="shared" ref="AD4:AD67" si="1">SUM(B4:AB4,AI4:AT4)-AC4</f>
        <v>456.30201605508023</v>
      </c>
      <c r="AE4">
        <f>'IDT-1'!C4</f>
        <v>0</v>
      </c>
      <c r="AF4" s="24"/>
      <c r="AG4">
        <f t="shared" ref="AG4:AG67" si="2">SUM(AD4:AF4)</f>
        <v>456.30201605508023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-80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5.4825499999999998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583.61729455705665</v>
      </c>
      <c r="P5" s="36">
        <v>36.530000000000008</v>
      </c>
      <c r="Q5" s="36">
        <v>11.540000000000001</v>
      </c>
      <c r="R5" s="38">
        <v>0</v>
      </c>
      <c r="S5" s="38">
        <v>0</v>
      </c>
      <c r="T5" s="37">
        <f>SUMPRODUCT(LTA!J5:AN5,LTA!J$101:AN$101,LTA!J$104:AN$104)</f>
        <v>31.22</v>
      </c>
      <c r="U5" s="37">
        <f>SUMPRODUCT(LTA!J5:AN5,LTA!J$102:AN$102,LTA!J$104:AN$104)</f>
        <v>72.239999999999995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-197</v>
      </c>
      <c r="AA5" s="75">
        <f>STOA!I5</f>
        <v>0</v>
      </c>
      <c r="AB5" s="75">
        <f>-STOA!O5</f>
        <v>-75.489999999999995</v>
      </c>
      <c r="AC5">
        <f t="shared" si="0"/>
        <v>9.5683467652756438</v>
      </c>
      <c r="AD5">
        <f t="shared" si="1"/>
        <v>425.57149779178104</v>
      </c>
      <c r="AE5">
        <f>'IDT-1'!C5</f>
        <v>0</v>
      </c>
      <c r="AF5" s="24"/>
      <c r="AG5">
        <f t="shared" si="2"/>
        <v>425.57149779178104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-78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5.4825499999999998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583.96929450320124</v>
      </c>
      <c r="P6" s="36">
        <v>36.53</v>
      </c>
      <c r="Q6" s="36">
        <v>11.53</v>
      </c>
      <c r="R6" s="38">
        <v>0</v>
      </c>
      <c r="S6" s="38">
        <v>0</v>
      </c>
      <c r="T6" s="37">
        <f>SUMPRODUCT(LTA!J6:AN6,LTA!J$101:AN$101,LTA!J$104:AN$104)</f>
        <v>32.51</v>
      </c>
      <c r="U6" s="37">
        <f>SUMPRODUCT(LTA!J6:AN6,LTA!J$102:AN$102,LTA!J$104:AN$104)</f>
        <v>72.77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-222</v>
      </c>
      <c r="AA6" s="75">
        <f>STOA!I6</f>
        <v>0</v>
      </c>
      <c r="AB6" s="75">
        <f>-STOA!O6</f>
        <v>-75.489999999999995</v>
      </c>
      <c r="AC6">
        <f t="shared" si="0"/>
        <v>9.8152288233952643</v>
      </c>
      <c r="AD6">
        <f t="shared" si="1"/>
        <v>400.48661567980594</v>
      </c>
      <c r="AE6">
        <f>'IDT-1'!C6</f>
        <v>0</v>
      </c>
      <c r="AF6" s="24"/>
      <c r="AG6">
        <f t="shared" si="2"/>
        <v>400.48661567980594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-80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5.4825499999999998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584.70833885183845</v>
      </c>
      <c r="P7" s="36">
        <v>36.53</v>
      </c>
      <c r="Q7" s="36">
        <v>11.53</v>
      </c>
      <c r="R7" s="38">
        <v>0</v>
      </c>
      <c r="S7" s="38">
        <v>0</v>
      </c>
      <c r="T7" s="37">
        <f>SUMPRODUCT(LTA!J7:AN7,LTA!J$101:AN$101,LTA!J$104:AN$104)</f>
        <v>34.130000000000003</v>
      </c>
      <c r="U7" s="37">
        <f>SUMPRODUCT(LTA!J7:AN7,LTA!J$102:AN$102,LTA!J$104:AN$104)</f>
        <v>73.28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-227</v>
      </c>
      <c r="AA7" s="75">
        <f>STOA!I7</f>
        <v>0</v>
      </c>
      <c r="AB7" s="75">
        <f>-STOA!O7</f>
        <v>-75.489999999999995</v>
      </c>
      <c r="AC7">
        <f t="shared" si="0"/>
        <v>10.101934685395378</v>
      </c>
      <c r="AD7">
        <f t="shared" si="1"/>
        <v>372.06895416644306</v>
      </c>
      <c r="AE7">
        <f>'IDT-1'!C7</f>
        <v>0</v>
      </c>
      <c r="AF7" s="24"/>
      <c r="AG7">
        <f t="shared" si="2"/>
        <v>372.06895416644306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-106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5.4825499999999998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584.09718607978812</v>
      </c>
      <c r="P8" s="36">
        <v>36.53</v>
      </c>
      <c r="Q8" s="36">
        <v>11.53</v>
      </c>
      <c r="R8" s="38">
        <v>0</v>
      </c>
      <c r="S8" s="38">
        <v>0</v>
      </c>
      <c r="T8" s="37">
        <f>SUMPRODUCT(LTA!J8:AN8,LTA!J$101:AN$101,LTA!J$104:AN$104)</f>
        <v>34.96</v>
      </c>
      <c r="U8" s="37">
        <f>SUMPRODUCT(LTA!J8:AN8,LTA!J$102:AN$102,LTA!J$104:AN$104)</f>
        <v>73.72999999999999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-238.1</v>
      </c>
      <c r="AA8" s="75">
        <f>STOA!I8</f>
        <v>0</v>
      </c>
      <c r="AB8" s="75">
        <f>-STOA!O8</f>
        <v>-75.489999999999995</v>
      </c>
      <c r="AC8">
        <f t="shared" si="0"/>
        <v>10.260880956930645</v>
      </c>
      <c r="AD8">
        <f t="shared" si="1"/>
        <v>354.4788551228574</v>
      </c>
      <c r="AE8">
        <f>'IDT-1'!C8</f>
        <v>0</v>
      </c>
      <c r="AF8" s="24"/>
      <c r="AG8">
        <f t="shared" si="2"/>
        <v>354.4788551228574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-113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5.4825499999999998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582.56496958605089</v>
      </c>
      <c r="P9" s="36">
        <v>36.53</v>
      </c>
      <c r="Q9" s="36">
        <v>11.53</v>
      </c>
      <c r="R9" s="38">
        <v>0</v>
      </c>
      <c r="S9" s="38">
        <v>0</v>
      </c>
      <c r="T9" s="37">
        <f>SUMPRODUCT(LTA!J9:AN9,LTA!J$101:AN$101,LTA!J$104:AN$104)</f>
        <v>37.99</v>
      </c>
      <c r="U9" s="37">
        <f>SUMPRODUCT(LTA!J9:AN9,LTA!J$102:AN$102,LTA!J$104:AN$104)</f>
        <v>63.269999999999996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-246</v>
      </c>
      <c r="AA9" s="75">
        <f>STOA!I9</f>
        <v>0</v>
      </c>
      <c r="AB9" s="75">
        <f>-STOA!O9</f>
        <v>-75.489999999999995</v>
      </c>
      <c r="AC9">
        <f t="shared" si="0"/>
        <v>10.413472481182769</v>
      </c>
      <c r="AD9">
        <f t="shared" si="1"/>
        <v>318.46404710486797</v>
      </c>
      <c r="AE9">
        <f>'IDT-1'!C9</f>
        <v>0</v>
      </c>
      <c r="AF9" s="24"/>
      <c r="AG9">
        <f t="shared" si="2"/>
        <v>318.46404710486797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-132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5.4825499999999998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582.56496958605089</v>
      </c>
      <c r="P10" s="36">
        <v>36.53</v>
      </c>
      <c r="Q10" s="36">
        <v>11.53</v>
      </c>
      <c r="R10" s="38">
        <v>0</v>
      </c>
      <c r="S10" s="38">
        <v>0</v>
      </c>
      <c r="T10" s="37">
        <f>SUMPRODUCT(LTA!J10:AN10,LTA!J$101:AN$101,LTA!J$104:AN$104)</f>
        <v>40.98</v>
      </c>
      <c r="U10" s="37">
        <f>SUMPRODUCT(LTA!J10:AN10,LTA!J$102:AN$102,LTA!J$104:AN$104)</f>
        <v>63.83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-256</v>
      </c>
      <c r="AA10" s="75">
        <f>STOA!I10</f>
        <v>0</v>
      </c>
      <c r="AB10" s="75">
        <f>-STOA!O10</f>
        <v>-75.489999999999995</v>
      </c>
      <c r="AC10">
        <f t="shared" si="0"/>
        <v>10.553417531606328</v>
      </c>
      <c r="AD10">
        <f t="shared" si="1"/>
        <v>308.87410205444451</v>
      </c>
      <c r="AE10">
        <f>'IDT-1'!C10</f>
        <v>0</v>
      </c>
      <c r="AF10" s="24"/>
      <c r="AG10">
        <f t="shared" si="2"/>
        <v>308.87410205444451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-135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5.4825499999999998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582.56496958605089</v>
      </c>
      <c r="P11" s="36">
        <v>36.53</v>
      </c>
      <c r="Q11" s="36">
        <v>11.53</v>
      </c>
      <c r="R11" s="38">
        <v>0</v>
      </c>
      <c r="S11" s="38">
        <v>0</v>
      </c>
      <c r="T11" s="37">
        <f>SUMPRODUCT(LTA!J11:AN11,LTA!J$101:AN$101,LTA!J$104:AN$104)</f>
        <v>43.81</v>
      </c>
      <c r="U11" s="37">
        <f>SUMPRODUCT(LTA!J11:AN11,LTA!J$102:AN$102,LTA!J$104:AN$104)</f>
        <v>71.41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-271</v>
      </c>
      <c r="AA11" s="75">
        <f>STOA!I11</f>
        <v>0</v>
      </c>
      <c r="AB11" s="75">
        <f>-STOA!O11</f>
        <v>-75.489999999999995</v>
      </c>
      <c r="AC11">
        <f t="shared" si="0"/>
        <v>10.691688477955662</v>
      </c>
      <c r="AD11">
        <f t="shared" si="1"/>
        <v>313.14583110809502</v>
      </c>
      <c r="AE11">
        <f>'IDT-1'!C11</f>
        <v>0</v>
      </c>
      <c r="AF11" s="24"/>
      <c r="AG11">
        <f t="shared" si="2"/>
        <v>313.14583110809502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-126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5.4825499999999998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582.56496958605089</v>
      </c>
      <c r="P12" s="36">
        <v>36.53</v>
      </c>
      <c r="Q12" s="36">
        <v>11.53</v>
      </c>
      <c r="R12" s="38">
        <v>0</v>
      </c>
      <c r="S12" s="38">
        <v>0</v>
      </c>
      <c r="T12" s="37">
        <f>SUMPRODUCT(LTA!J12:AN12,LTA!J$101:AN$101,LTA!J$104:AN$104)</f>
        <v>47.08</v>
      </c>
      <c r="U12" s="37">
        <f>SUMPRODUCT(LTA!J12:AN12,LTA!J$102:AN$102,LTA!J$104:AN$104)</f>
        <v>71.94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-281</v>
      </c>
      <c r="AA12" s="75">
        <f>STOA!I12</f>
        <v>0</v>
      </c>
      <c r="AB12" s="75">
        <f>-STOA!O12</f>
        <v>-75.489999999999995</v>
      </c>
      <c r="AC12">
        <f t="shared" si="0"/>
        <v>10.799848897479663</v>
      </c>
      <c r="AD12">
        <f t="shared" si="1"/>
        <v>307.83767068857111</v>
      </c>
      <c r="AE12">
        <f>'IDT-1'!C12</f>
        <v>0</v>
      </c>
      <c r="AF12" s="24"/>
      <c r="AG12">
        <f t="shared" si="2"/>
        <v>307.83767068857111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-125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5.4825499999999998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582.56496958605089</v>
      </c>
      <c r="P13" s="36">
        <v>36.53</v>
      </c>
      <c r="Q13" s="36">
        <v>11.53</v>
      </c>
      <c r="R13" s="38">
        <v>0</v>
      </c>
      <c r="S13" s="38">
        <v>0</v>
      </c>
      <c r="T13" s="37">
        <f>SUMPRODUCT(LTA!J13:AN13,LTA!J$101:AN$101,LTA!J$104:AN$104)</f>
        <v>64.36</v>
      </c>
      <c r="U13" s="37">
        <f>SUMPRODUCT(LTA!J13:AN13,LTA!J$102:AN$102,LTA!J$104:AN$104)</f>
        <v>81.459999999999994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-291</v>
      </c>
      <c r="AA13" s="75">
        <f>STOA!I13</f>
        <v>0</v>
      </c>
      <c r="AB13" s="75">
        <f>-STOA!O13</f>
        <v>-75.489999999999995</v>
      </c>
      <c r="AC13">
        <f t="shared" si="0"/>
        <v>11.075795843828997</v>
      </c>
      <c r="AD13">
        <f t="shared" si="1"/>
        <v>328.36172374222184</v>
      </c>
      <c r="AE13">
        <f>'IDT-1'!C13</f>
        <v>0</v>
      </c>
      <c r="AF13" s="24"/>
      <c r="AG13">
        <f t="shared" si="2"/>
        <v>328.36172374222184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-121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5.4825499999999998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582.56496958605089</v>
      </c>
      <c r="P14" s="36">
        <v>36.53</v>
      </c>
      <c r="Q14" s="36">
        <v>11.53</v>
      </c>
      <c r="R14" s="38">
        <v>0</v>
      </c>
      <c r="S14" s="38">
        <v>0</v>
      </c>
      <c r="T14" s="37">
        <f>SUMPRODUCT(LTA!J14:AN14,LTA!J$101:AN$101,LTA!J$104:AN$104)</f>
        <v>65.62</v>
      </c>
      <c r="U14" s="37">
        <f>SUMPRODUCT(LTA!J14:AN14,LTA!J$102:AN$102,LTA!J$104:AN$104)</f>
        <v>81.42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-301</v>
      </c>
      <c r="AA14" s="75">
        <f>STOA!I14</f>
        <v>0</v>
      </c>
      <c r="AB14" s="75">
        <f>-STOA!O14</f>
        <v>-75.489999999999995</v>
      </c>
      <c r="AC14">
        <f t="shared" si="0"/>
        <v>11.136870790178332</v>
      </c>
      <c r="AD14">
        <f t="shared" si="1"/>
        <v>323.52064879587243</v>
      </c>
      <c r="AE14">
        <f>'IDT-1'!C14</f>
        <v>0</v>
      </c>
      <c r="AF14" s="24"/>
      <c r="AG14">
        <f t="shared" si="2"/>
        <v>323.52064879587243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-117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5.4825499999999998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582.56496958605089</v>
      </c>
      <c r="P15" s="36">
        <v>36.53</v>
      </c>
      <c r="Q15" s="36">
        <v>11.53</v>
      </c>
      <c r="R15" s="38">
        <v>0</v>
      </c>
      <c r="S15" s="38">
        <v>0</v>
      </c>
      <c r="T15" s="37">
        <f>SUMPRODUCT(LTA!J15:AN15,LTA!J$101:AN$101,LTA!J$104:AN$104)</f>
        <v>64.180000000000007</v>
      </c>
      <c r="U15" s="37">
        <f>SUMPRODUCT(LTA!J15:AN15,LTA!J$102:AN$102,LTA!J$104:AN$104)</f>
        <v>85.36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-311</v>
      </c>
      <c r="AA15" s="75">
        <f>STOA!I15</f>
        <v>0</v>
      </c>
      <c r="AB15" s="75">
        <f>-STOA!O15</f>
        <v>-75.489999999999995</v>
      </c>
      <c r="AC15">
        <f t="shared" si="0"/>
        <v>11.174813105628111</v>
      </c>
      <c r="AD15">
        <f t="shared" si="1"/>
        <v>323.98270648042273</v>
      </c>
      <c r="AE15">
        <f>'IDT-1'!C15</f>
        <v>0</v>
      </c>
      <c r="AF15" s="24"/>
      <c r="AG15">
        <f t="shared" si="2"/>
        <v>323.98270648042273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-109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5.4825499999999998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582.56496958605089</v>
      </c>
      <c r="P16" s="36">
        <v>36.53</v>
      </c>
      <c r="Q16" s="36">
        <v>11.53</v>
      </c>
      <c r="R16" s="38">
        <v>0</v>
      </c>
      <c r="S16" s="38">
        <v>0</v>
      </c>
      <c r="T16" s="37">
        <f>SUMPRODUCT(LTA!J16:AN16,LTA!J$101:AN$101,LTA!J$104:AN$104)</f>
        <v>62.75</v>
      </c>
      <c r="U16" s="37">
        <f>SUMPRODUCT(LTA!J16:AN16,LTA!J$102:AN$102,LTA!J$104:AN$104)</f>
        <v>84.28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-316</v>
      </c>
      <c r="AA16" s="75">
        <f>STOA!I16</f>
        <v>0</v>
      </c>
      <c r="AB16" s="75">
        <f>-STOA!O16</f>
        <v>-75.489999999999995</v>
      </c>
      <c r="AC16">
        <f t="shared" si="0"/>
        <v>11.179142578802777</v>
      </c>
      <c r="AD16">
        <f t="shared" si="1"/>
        <v>318.46837700724797</v>
      </c>
      <c r="AE16">
        <f>'IDT-1'!C16</f>
        <v>0</v>
      </c>
      <c r="AF16" s="24"/>
      <c r="AG16">
        <f t="shared" si="2"/>
        <v>318.46837700724797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-107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5.4825499999999998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582.56496958605089</v>
      </c>
      <c r="P17" s="36">
        <v>36.53</v>
      </c>
      <c r="Q17" s="36">
        <v>11.53</v>
      </c>
      <c r="R17" s="38">
        <v>0</v>
      </c>
      <c r="S17" s="38">
        <v>0</v>
      </c>
      <c r="T17" s="37">
        <f>SUMPRODUCT(LTA!J17:AN17,LTA!J$101:AN$101,LTA!J$104:AN$104)</f>
        <v>61.32</v>
      </c>
      <c r="U17" s="37">
        <f>SUMPRODUCT(LTA!J17:AN17,LTA!J$102:AN$102,LTA!J$104:AN$104)</f>
        <v>84.259999999999991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-316</v>
      </c>
      <c r="AA17" s="75">
        <f>STOA!I17</f>
        <v>0</v>
      </c>
      <c r="AB17" s="75">
        <f>-STOA!O17</f>
        <v>-75.489999999999995</v>
      </c>
      <c r="AC17">
        <f t="shared" si="0"/>
        <v>11.166962578802778</v>
      </c>
      <c r="AD17">
        <f t="shared" si="1"/>
        <v>317.03055700724804</v>
      </c>
      <c r="AE17">
        <f>'IDT-1'!C17</f>
        <v>0</v>
      </c>
      <c r="AF17" s="24"/>
      <c r="AG17">
        <f t="shared" si="2"/>
        <v>317.03055700724804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-107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5.4825499999999998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582.56496958605089</v>
      </c>
      <c r="P18" s="36">
        <v>36.53</v>
      </c>
      <c r="Q18" s="36">
        <v>11.53</v>
      </c>
      <c r="R18" s="38">
        <v>0</v>
      </c>
      <c r="S18" s="38">
        <v>0</v>
      </c>
      <c r="T18" s="37">
        <f>SUMPRODUCT(LTA!J18:AN18,LTA!J$101:AN$101,LTA!J$104:AN$104)</f>
        <v>59.88</v>
      </c>
      <c r="U18" s="37">
        <f>SUMPRODUCT(LTA!J18:AN18,LTA!J$102:AN$102,LTA!J$104:AN$104)</f>
        <v>83.6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-316</v>
      </c>
      <c r="AA18" s="75">
        <f>STOA!I18</f>
        <v>0</v>
      </c>
      <c r="AB18" s="75">
        <f>-STOA!O18</f>
        <v>-75.489999999999995</v>
      </c>
      <c r="AC18">
        <f t="shared" si="0"/>
        <v>11.140851421077887</v>
      </c>
      <c r="AD18">
        <f t="shared" si="1"/>
        <v>315.95666816497288</v>
      </c>
      <c r="AE18">
        <f>'IDT-1'!C18</f>
        <v>0</v>
      </c>
      <c r="AF18" s="24"/>
      <c r="AG18">
        <f t="shared" si="2"/>
        <v>315.95666816497288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-106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5.4825499999999998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582.56496958605089</v>
      </c>
      <c r="P19" s="36">
        <v>36.53</v>
      </c>
      <c r="Q19" s="36">
        <v>11.53</v>
      </c>
      <c r="R19" s="38">
        <v>0</v>
      </c>
      <c r="S19" s="38">
        <v>0</v>
      </c>
      <c r="T19" s="37">
        <f>SUMPRODUCT(LTA!J19:AN19,LTA!J$101:AN$101,LTA!J$104:AN$104)</f>
        <v>58.88</v>
      </c>
      <c r="U19" s="37">
        <f>SUMPRODUCT(LTA!J19:AN19,LTA!J$102:AN$102,LTA!J$104:AN$104)</f>
        <v>83.289999999999992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-311</v>
      </c>
      <c r="AA19" s="75">
        <f>STOA!I19</f>
        <v>0</v>
      </c>
      <c r="AB19" s="75">
        <f>-STOA!O19</f>
        <v>-75.489999999999995</v>
      </c>
      <c r="AC19">
        <f t="shared" si="0"/>
        <v>11.087491632453442</v>
      </c>
      <c r="AD19">
        <f t="shared" si="1"/>
        <v>319.70002795359727</v>
      </c>
      <c r="AE19">
        <f>'IDT-1'!C19</f>
        <v>0</v>
      </c>
      <c r="AF19" s="24"/>
      <c r="AG19">
        <f t="shared" si="2"/>
        <v>319.70002795359727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-106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5.4825499999999998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582.56496958605089</v>
      </c>
      <c r="P20" s="36">
        <v>36.53</v>
      </c>
      <c r="Q20" s="36">
        <v>11.53</v>
      </c>
      <c r="R20" s="38">
        <v>0</v>
      </c>
      <c r="S20" s="38">
        <v>0</v>
      </c>
      <c r="T20" s="37">
        <f>SUMPRODUCT(LTA!J20:AN20,LTA!J$101:AN$101,LTA!J$104:AN$104)</f>
        <v>58.22</v>
      </c>
      <c r="U20" s="37">
        <f>SUMPRODUCT(LTA!J20:AN20,LTA!J$102:AN$102,LTA!J$104:AN$104)</f>
        <v>82.65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-306</v>
      </c>
      <c r="AA20" s="75">
        <f>STOA!I20</f>
        <v>0</v>
      </c>
      <c r="AB20" s="75">
        <f>-STOA!O20</f>
        <v>-75.489999999999995</v>
      </c>
      <c r="AC20">
        <f t="shared" si="0"/>
        <v>11.017273528379219</v>
      </c>
      <c r="AD20">
        <f t="shared" si="1"/>
        <v>325.47024605767155</v>
      </c>
      <c r="AE20">
        <f>'IDT-1'!C20</f>
        <v>0</v>
      </c>
      <c r="AF20" s="24"/>
      <c r="AG20">
        <f t="shared" si="2"/>
        <v>325.47024605767155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-104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5.4825499999999998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48.20000000000001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582.56496958605089</v>
      </c>
      <c r="P21" s="36">
        <v>36.53</v>
      </c>
      <c r="Q21" s="36">
        <v>11.53</v>
      </c>
      <c r="R21" s="38">
        <v>0</v>
      </c>
      <c r="S21" s="38">
        <v>0</v>
      </c>
      <c r="T21" s="37">
        <f>SUMPRODUCT(LTA!J21:AN21,LTA!J$101:AN$101,LTA!J$104:AN$104)</f>
        <v>57.52</v>
      </c>
      <c r="U21" s="37">
        <f>SUMPRODUCT(LTA!J21:AN21,LTA!J$102:AN$102,LTA!J$104:AN$104)</f>
        <v>84.28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-296</v>
      </c>
      <c r="AA21" s="75">
        <f>STOA!I21</f>
        <v>0</v>
      </c>
      <c r="AB21" s="75">
        <f>-STOA!O21</f>
        <v>-75.489999999999995</v>
      </c>
      <c r="AC21">
        <f t="shared" si="0"/>
        <v>11.153619421077888</v>
      </c>
      <c r="AD21">
        <f t="shared" si="1"/>
        <v>317.46390016497287</v>
      </c>
      <c r="AE21">
        <f>'IDT-1'!C21</f>
        <v>0</v>
      </c>
      <c r="AF21" s="24"/>
      <c r="AG21">
        <f t="shared" si="2"/>
        <v>317.46390016497287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-126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5.4825499999999998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48.20000000000001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582.56496958605089</v>
      </c>
      <c r="P22" s="36">
        <v>36.53</v>
      </c>
      <c r="Q22" s="36">
        <v>11.53</v>
      </c>
      <c r="R22" s="38">
        <v>0</v>
      </c>
      <c r="S22" s="38">
        <v>0</v>
      </c>
      <c r="T22" s="37">
        <f>SUMPRODUCT(LTA!J22:AN22,LTA!J$101:AN$101,LTA!J$104:AN$104)</f>
        <v>57.12</v>
      </c>
      <c r="U22" s="37">
        <f>SUMPRODUCT(LTA!J22:AN22,LTA!J$102:AN$102,LTA!J$104:AN$104)</f>
        <v>84.259999999999991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-281</v>
      </c>
      <c r="AA22" s="75">
        <f>STOA!I22</f>
        <v>0</v>
      </c>
      <c r="AB22" s="75">
        <f>-STOA!O22</f>
        <v>-75.489999999999995</v>
      </c>
      <c r="AC22">
        <f t="shared" si="0"/>
        <v>10.997610582029886</v>
      </c>
      <c r="AD22">
        <f t="shared" si="1"/>
        <v>335.19990900402092</v>
      </c>
      <c r="AE22">
        <f>'IDT-1'!C22</f>
        <v>0</v>
      </c>
      <c r="AF22" s="24"/>
      <c r="AG22">
        <f t="shared" si="2"/>
        <v>335.19990900402092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-123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5.4825499999999998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48.20000000000001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584.44071233903958</v>
      </c>
      <c r="P23" s="36">
        <v>36.53</v>
      </c>
      <c r="Q23" s="36">
        <v>11.53</v>
      </c>
      <c r="R23" s="38">
        <v>0</v>
      </c>
      <c r="S23" s="38">
        <v>0</v>
      </c>
      <c r="T23" s="37">
        <f>SUMPRODUCT(LTA!J23:AN23,LTA!J$101:AN$101,LTA!J$104:AN$104)</f>
        <v>50.68</v>
      </c>
      <c r="U23" s="37">
        <f>SUMPRODUCT(LTA!J23:AN23,LTA!J$102:AN$102,LTA!J$104:AN$104)</f>
        <v>79.42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-271</v>
      </c>
      <c r="AA23" s="75">
        <f>STOA!I23</f>
        <v>0</v>
      </c>
      <c r="AB23" s="75">
        <f>-STOA!O23</f>
        <v>-75.489999999999995</v>
      </c>
      <c r="AC23">
        <f t="shared" si="0"/>
        <v>10.571297354434538</v>
      </c>
      <c r="AD23">
        <f t="shared" si="1"/>
        <v>367.22196498460488</v>
      </c>
      <c r="AE23">
        <f>'IDT-1'!C23</f>
        <v>0</v>
      </c>
      <c r="AF23" s="24"/>
      <c r="AG23">
        <f t="shared" si="2"/>
        <v>367.22196498460488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-92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5.4825499999999998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48.20000000000001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584.70286538614107</v>
      </c>
      <c r="P24" s="36">
        <v>36.53</v>
      </c>
      <c r="Q24" s="36">
        <v>11.53</v>
      </c>
      <c r="R24" s="38">
        <v>0</v>
      </c>
      <c r="S24" s="38">
        <v>0</v>
      </c>
      <c r="T24" s="37">
        <f>SUMPRODUCT(LTA!J24:AN24,LTA!J$101:AN$101,LTA!J$104:AN$104)</f>
        <v>47.89</v>
      </c>
      <c r="U24" s="37">
        <f>SUMPRODUCT(LTA!J24:AN24,LTA!J$102:AN$102,LTA!J$104:AN$104)</f>
        <v>79.11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-267</v>
      </c>
      <c r="AA24" s="75">
        <f>STOA!I24</f>
        <v>0</v>
      </c>
      <c r="AB24" s="75">
        <f>-STOA!O24</f>
        <v>-75.489999999999995</v>
      </c>
      <c r="AC24">
        <f t="shared" si="0"/>
        <v>10.344151654632853</v>
      </c>
      <c r="AD24">
        <f t="shared" si="1"/>
        <v>388.61126373150813</v>
      </c>
      <c r="AE24">
        <f>'IDT-1'!C24</f>
        <v>0</v>
      </c>
      <c r="AF24" s="24"/>
      <c r="AG24">
        <f t="shared" si="2"/>
        <v>388.61126373150813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-72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5.4825499999999998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48.20000000000001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608.74491151930727</v>
      </c>
      <c r="P25" s="36">
        <v>36.53</v>
      </c>
      <c r="Q25" s="36">
        <v>11.53</v>
      </c>
      <c r="R25" s="38">
        <v>0</v>
      </c>
      <c r="S25" s="38">
        <v>0</v>
      </c>
      <c r="T25" s="37">
        <f>SUMPRODUCT(LTA!J25:AN25,LTA!J$101:AN$101,LTA!J$104:AN$104)</f>
        <v>30.99</v>
      </c>
      <c r="U25" s="37">
        <f>SUMPRODUCT(LTA!J25:AN25,LTA!J$102:AN$102,LTA!J$104:AN$104)</f>
        <v>78.489999999999995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-262</v>
      </c>
      <c r="AA25" s="75">
        <f>STOA!I25</f>
        <v>0</v>
      </c>
      <c r="AB25" s="75">
        <f>-STOA!O25</f>
        <v>-75.489999999999995</v>
      </c>
      <c r="AC25">
        <f t="shared" si="0"/>
        <v>10.509061892575009</v>
      </c>
      <c r="AD25">
        <f t="shared" si="1"/>
        <v>381.96839962673221</v>
      </c>
      <c r="AE25">
        <f>'IDT-1'!C25</f>
        <v>0</v>
      </c>
      <c r="AF25" s="24"/>
      <c r="AG25">
        <f t="shared" si="2"/>
        <v>381.96839962673221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-90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5.4825499999999998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48.20000000000001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613.6568942742208</v>
      </c>
      <c r="P26" s="36">
        <v>52.79</v>
      </c>
      <c r="Q26" s="36">
        <v>11.53</v>
      </c>
      <c r="R26" s="38">
        <v>0</v>
      </c>
      <c r="S26" s="38">
        <v>0</v>
      </c>
      <c r="T26" s="37">
        <f>SUMPRODUCT(LTA!J26:AN26,LTA!J$101:AN$101,LTA!J$104:AN$104)</f>
        <v>30.1</v>
      </c>
      <c r="U26" s="37">
        <f>SUMPRODUCT(LTA!J26:AN26,LTA!J$102:AN$102,LTA!J$104:AN$104)</f>
        <v>86.69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-315</v>
      </c>
      <c r="AA26" s="75">
        <f>STOA!I26</f>
        <v>0</v>
      </c>
      <c r="AB26" s="75">
        <f>-STOA!O26</f>
        <v>-75.489999999999995</v>
      </c>
      <c r="AC26">
        <f t="shared" si="0"/>
        <v>10.705954759091835</v>
      </c>
      <c r="AD26">
        <f t="shared" si="1"/>
        <v>415.25348951512888</v>
      </c>
      <c r="AE26">
        <f>'IDT-1'!C26</f>
        <v>0</v>
      </c>
      <c r="AF26" s="24"/>
      <c r="AG26">
        <f t="shared" si="2"/>
        <v>415.25348951512888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-32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5.4825499999999998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46.51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674.56841490677755</v>
      </c>
      <c r="P27" s="36">
        <v>53.18</v>
      </c>
      <c r="Q27" s="36">
        <v>14.21</v>
      </c>
      <c r="R27" s="38">
        <v>0</v>
      </c>
      <c r="S27" s="38">
        <v>0</v>
      </c>
      <c r="T27" s="37">
        <f>SUMPRODUCT(LTA!J27:AN27,LTA!J$101:AN$101,LTA!J$104:AN$104)</f>
        <v>29.21</v>
      </c>
      <c r="U27" s="37">
        <f>SUMPRODUCT(LTA!J27:AN27,LTA!J$102:AN$102,LTA!J$104:AN$104)</f>
        <v>105.59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-305</v>
      </c>
      <c r="AA27" s="75">
        <f>STOA!I27</f>
        <v>0</v>
      </c>
      <c r="AB27" s="75">
        <f>-STOA!O27</f>
        <v>-150</v>
      </c>
      <c r="AC27">
        <f t="shared" si="0"/>
        <v>11.655884870041458</v>
      </c>
      <c r="AD27">
        <f t="shared" si="1"/>
        <v>462.09508003673619</v>
      </c>
      <c r="AE27">
        <f>'IDT-1'!C27</f>
        <v>0</v>
      </c>
      <c r="AF27" s="24"/>
      <c r="AG27">
        <f t="shared" si="2"/>
        <v>462.09508003673619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5.4825499999999998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46.51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652.16286923397763</v>
      </c>
      <c r="P28" s="36">
        <v>65.36</v>
      </c>
      <c r="Q28" s="36">
        <v>20.130000000000003</v>
      </c>
      <c r="R28" s="38">
        <v>0</v>
      </c>
      <c r="S28" s="38">
        <v>0</v>
      </c>
      <c r="T28" s="37">
        <f>SUMPRODUCT(LTA!J28:AN28,LTA!J$101:AN$101,LTA!J$104:AN$104)</f>
        <v>28.54</v>
      </c>
      <c r="U28" s="37">
        <f>SUMPRODUCT(LTA!J28:AN28,LTA!J$102:AN$102,LTA!J$104:AN$104)</f>
        <v>110.8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-250</v>
      </c>
      <c r="AA28" s="75">
        <f>STOA!I28</f>
        <v>0</v>
      </c>
      <c r="AB28" s="75">
        <f>-STOA!O28</f>
        <v>-150</v>
      </c>
      <c r="AC28">
        <f t="shared" si="0"/>
        <v>11.191940611521037</v>
      </c>
      <c r="AD28">
        <f t="shared" si="1"/>
        <v>517.79347862245652</v>
      </c>
      <c r="AE28">
        <f>'IDT-1'!C28</f>
        <v>0</v>
      </c>
      <c r="AF28" s="24"/>
      <c r="AG28">
        <f t="shared" si="2"/>
        <v>517.79347862245652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5.4825499999999998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46.51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675.91767458285256</v>
      </c>
      <c r="P29" s="36">
        <v>65.36</v>
      </c>
      <c r="Q29" s="36">
        <v>21.15</v>
      </c>
      <c r="R29" s="38">
        <v>0</v>
      </c>
      <c r="S29" s="38">
        <v>0</v>
      </c>
      <c r="T29" s="37">
        <f>SUMPRODUCT(LTA!J29:AN29,LTA!J$101:AN$101,LTA!J$104:AN$104)</f>
        <v>27.42</v>
      </c>
      <c r="U29" s="37">
        <f>SUMPRODUCT(LTA!J29:AN29,LTA!J$102:AN$102,LTA!J$104:AN$104)</f>
        <v>110.02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-200</v>
      </c>
      <c r="AA29" s="75">
        <f>STOA!I29</f>
        <v>0</v>
      </c>
      <c r="AB29" s="75">
        <f>-STOA!O29</f>
        <v>-150</v>
      </c>
      <c r="AC29">
        <f t="shared" si="0"/>
        <v>10.960531090207134</v>
      </c>
      <c r="AD29">
        <f t="shared" si="1"/>
        <v>590.89969349264538</v>
      </c>
      <c r="AE29">
        <f>'IDT-1'!C29</f>
        <v>0</v>
      </c>
      <c r="AF29" s="24"/>
      <c r="AG29">
        <f t="shared" si="2"/>
        <v>590.89969349264538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5.4825499999999998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46.51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713.28801841226186</v>
      </c>
      <c r="P30" s="36">
        <v>65.36</v>
      </c>
      <c r="Q30" s="36">
        <v>21.15</v>
      </c>
      <c r="R30" s="38">
        <v>0.74</v>
      </c>
      <c r="S30" s="38">
        <v>0</v>
      </c>
      <c r="T30" s="37">
        <f>SUMPRODUCT(LTA!J30:AN30,LTA!J$101:AN$101,LTA!J$104:AN$104)</f>
        <v>25.04</v>
      </c>
      <c r="U30" s="37">
        <f>SUMPRODUCT(LTA!J30:AN30,LTA!J$102:AN$102,LTA!J$104:AN$104)</f>
        <v>109.59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-170</v>
      </c>
      <c r="AA30" s="75">
        <f>STOA!I30</f>
        <v>0</v>
      </c>
      <c r="AB30" s="75">
        <f>-STOA!O30</f>
        <v>-150</v>
      </c>
      <c r="AC30">
        <f t="shared" si="0"/>
        <v>11.002919246627499</v>
      </c>
      <c r="AD30">
        <f t="shared" si="1"/>
        <v>656.15764916563433</v>
      </c>
      <c r="AE30">
        <f>'IDT-1'!C30</f>
        <v>0</v>
      </c>
      <c r="AF30" s="24"/>
      <c r="AG30">
        <f t="shared" si="2"/>
        <v>656.15764916563433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5.4825499999999998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46.51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717.91836564077641</v>
      </c>
      <c r="P31" s="36">
        <v>65.36</v>
      </c>
      <c r="Q31" s="36">
        <v>21.15</v>
      </c>
      <c r="R31" s="38">
        <v>3.342655007949126</v>
      </c>
      <c r="S31" s="38">
        <v>0</v>
      </c>
      <c r="T31" s="37">
        <f>SUMPRODUCT(LTA!J31:AN31,LTA!J$101:AN$101,LTA!J$104:AN$104)</f>
        <v>24.51</v>
      </c>
      <c r="U31" s="37">
        <f>SUMPRODUCT(LTA!J31:AN31,LTA!J$102:AN$102,LTA!J$104:AN$104)</f>
        <v>109.35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-110</v>
      </c>
      <c r="AA31" s="75">
        <f>STOA!I31</f>
        <v>0</v>
      </c>
      <c r="AB31" s="75">
        <f>-STOA!O31</f>
        <v>-150</v>
      </c>
      <c r="AC31">
        <f t="shared" si="0"/>
        <v>10.548939001920452</v>
      </c>
      <c r="AD31">
        <f t="shared" si="1"/>
        <v>723.07463164680519</v>
      </c>
      <c r="AE31">
        <f>'IDT-1'!C31</f>
        <v>0</v>
      </c>
      <c r="AF31" s="24"/>
      <c r="AG31">
        <f t="shared" si="2"/>
        <v>723.07463164680519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5.4825499999999998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46.51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719.80851003253713</v>
      </c>
      <c r="P32" s="36">
        <v>65.36</v>
      </c>
      <c r="Q32" s="36">
        <v>21.15</v>
      </c>
      <c r="R32" s="38">
        <v>8.2500000000000018</v>
      </c>
      <c r="S32" s="38">
        <v>0</v>
      </c>
      <c r="T32" s="37">
        <f>SUMPRODUCT(LTA!J32:AN32,LTA!J$101:AN$101,LTA!J$104:AN$104)</f>
        <v>23.09</v>
      </c>
      <c r="U32" s="37">
        <f>SUMPRODUCT(LTA!J32:AN32,LTA!J$102:AN$102,LTA!J$104:AN$104)</f>
        <v>108.5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-50</v>
      </c>
      <c r="AA32" s="75">
        <f>STOA!I32</f>
        <v>0</v>
      </c>
      <c r="AB32" s="75">
        <f>-STOA!O32</f>
        <v>-150</v>
      </c>
      <c r="AC32">
        <f t="shared" si="0"/>
        <v>10.078700449251127</v>
      </c>
      <c r="AD32">
        <f t="shared" si="1"/>
        <v>788.07235958328613</v>
      </c>
      <c r="AE32">
        <f>'IDT-1'!C32</f>
        <v>-4.234</v>
      </c>
      <c r="AF32" s="24"/>
      <c r="AG32">
        <f t="shared" si="2"/>
        <v>783.83835958328609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5.4825499999999998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45.06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770.41785644550589</v>
      </c>
      <c r="P33" s="36">
        <v>65.36</v>
      </c>
      <c r="Q33" s="36">
        <v>21.8</v>
      </c>
      <c r="R33" s="38">
        <v>14.322705971277401</v>
      </c>
      <c r="S33" s="38">
        <v>0</v>
      </c>
      <c r="T33" s="37">
        <f>SUMPRODUCT(LTA!J33:AN33,LTA!J$101:AN$101,LTA!J$104:AN$104)</f>
        <v>24.55</v>
      </c>
      <c r="U33" s="37">
        <f>SUMPRODUCT(LTA!J33:AN33,LTA!J$102:AN$102,LTA!J$104:AN$104)</f>
        <v>107.66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-150</v>
      </c>
      <c r="AC33">
        <f t="shared" si="0"/>
        <v>10.629558108802792</v>
      </c>
      <c r="AD33">
        <f t="shared" si="1"/>
        <v>835.02355430798036</v>
      </c>
      <c r="AE33">
        <f>'IDT-1'!C33</f>
        <v>0</v>
      </c>
      <c r="AF33" s="24"/>
      <c r="AG33">
        <f t="shared" si="2"/>
        <v>835.02355430798036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-59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5.4825499999999998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45.06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766.55674821554658</v>
      </c>
      <c r="P34" s="36">
        <v>65.36</v>
      </c>
      <c r="Q34" s="36">
        <v>21.8</v>
      </c>
      <c r="R34" s="38">
        <v>18.23</v>
      </c>
      <c r="S34" s="38">
        <v>0</v>
      </c>
      <c r="T34" s="37">
        <f>SUMPRODUCT(LTA!J34:AN34,LTA!J$101:AN$101,LTA!J$104:AN$104)</f>
        <v>29.34</v>
      </c>
      <c r="U34" s="37">
        <f>SUMPRODUCT(LTA!J34:AN34,LTA!J$102:AN$102,LTA!J$104:AN$104)</f>
        <v>107.32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-150</v>
      </c>
      <c r="AC34">
        <f t="shared" si="0"/>
        <v>10.294595129617287</v>
      </c>
      <c r="AD34">
        <f t="shared" si="1"/>
        <v>883.85470308592937</v>
      </c>
      <c r="AE34">
        <f>'IDT-1'!C34</f>
        <v>0</v>
      </c>
      <c r="AF34" s="24"/>
      <c r="AG34">
        <f t="shared" si="2"/>
        <v>883.85470308592937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-15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5.7158499999999997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54.997851646420067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764.33208201021966</v>
      </c>
      <c r="P35" s="36">
        <v>65.36</v>
      </c>
      <c r="Q35" s="36">
        <v>22.020000000000003</v>
      </c>
      <c r="R35" s="38">
        <v>23.75</v>
      </c>
      <c r="S35" s="38">
        <v>0</v>
      </c>
      <c r="T35" s="37">
        <f>SUMPRODUCT(LTA!J35:AN35,LTA!J$101:AN$101,LTA!J$104:AN$104)</f>
        <v>40.980000000000004</v>
      </c>
      <c r="U35" s="37">
        <f>SUMPRODUCT(LTA!J35:AN35,LTA!J$102:AN$102,LTA!J$104:AN$104)</f>
        <v>106.35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-100</v>
      </c>
      <c r="AC35">
        <f t="shared" si="0"/>
        <v>10.490718449597582</v>
      </c>
      <c r="AD35">
        <f t="shared" si="1"/>
        <v>909.0150652070422</v>
      </c>
      <c r="AE35">
        <f>'IDT-1'!C35</f>
        <v>0</v>
      </c>
      <c r="AF35" s="24"/>
      <c r="AG35">
        <f t="shared" si="2"/>
        <v>909.0150652070422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-64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5.7158499999999997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54.997851646420067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734.72368347288386</v>
      </c>
      <c r="P36" s="36">
        <v>65.36</v>
      </c>
      <c r="Q36" s="36">
        <v>22.020000000000003</v>
      </c>
      <c r="R36" s="38">
        <v>23.75</v>
      </c>
      <c r="S36" s="38">
        <v>0</v>
      </c>
      <c r="T36" s="37">
        <f>SUMPRODUCT(LTA!J36:AN36,LTA!J$101:AN$101,LTA!J$104:AN$104)</f>
        <v>46</v>
      </c>
      <c r="U36" s="37">
        <f>SUMPRODUCT(LTA!J36:AN36,LTA!J$102:AN$102,LTA!J$104:AN$104)</f>
        <v>105.95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9.8911426465390626</v>
      </c>
      <c r="AD36">
        <f t="shared" si="1"/>
        <v>930.62624247276494</v>
      </c>
      <c r="AE36">
        <f>'IDT-1'!C36</f>
        <v>0</v>
      </c>
      <c r="AF36" s="24"/>
      <c r="AG36">
        <f t="shared" si="2"/>
        <v>930.62624247276494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-18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5.7158499999999997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54.997851646420067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724.8570215843132</v>
      </c>
      <c r="P37" s="36">
        <v>67.937388028141939</v>
      </c>
      <c r="Q37" s="36">
        <v>22.020000000000003</v>
      </c>
      <c r="R37" s="38">
        <v>23.75</v>
      </c>
      <c r="S37" s="38">
        <v>0</v>
      </c>
      <c r="T37" s="37">
        <f>SUMPRODUCT(LTA!J37:AN37,LTA!J$101:AN$101,LTA!J$104:AN$104)</f>
        <v>56.43</v>
      </c>
      <c r="U37" s="37">
        <f>SUMPRODUCT(LTA!J37:AN37,LTA!J$102:AN$102,LTA!J$104:AN$104)</f>
        <v>107.94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4.3600000000000003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9.9932087461114598</v>
      </c>
      <c r="AD37">
        <f t="shared" si="1"/>
        <v>942.67490251276354</v>
      </c>
      <c r="AE37">
        <f>'IDT-1'!C37</f>
        <v>0</v>
      </c>
      <c r="AF37" s="24"/>
      <c r="AG37">
        <f t="shared" si="2"/>
        <v>942.67490251276354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-18</v>
      </c>
      <c r="AM37" s="34">
        <f>RTM_PXI!I37</f>
        <v>0</v>
      </c>
      <c r="AN37" s="34">
        <f>RTM_PXI!O37</f>
        <v>0</v>
      </c>
      <c r="AO37" s="148">
        <f>GDAM_IEX!I37</f>
        <v>2.66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5.7158499999999997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54.997851646420067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716.28708708631666</v>
      </c>
      <c r="P38" s="36">
        <v>67.937388028141939</v>
      </c>
      <c r="Q38" s="36">
        <v>22.020000000000003</v>
      </c>
      <c r="R38" s="38">
        <v>23.75</v>
      </c>
      <c r="S38" s="38">
        <v>0</v>
      </c>
      <c r="T38" s="37">
        <f>SUMPRODUCT(LTA!J38:AN38,LTA!J$101:AN$101,LTA!J$104:AN$104)</f>
        <v>68.59</v>
      </c>
      <c r="U38" s="37">
        <f>SUMPRODUCT(LTA!J38:AN38,LTA!J$102:AN$102,LTA!J$104:AN$104)</f>
        <v>107.94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5.16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9.938511403629624</v>
      </c>
      <c r="AD38">
        <f t="shared" si="1"/>
        <v>960.31966535724928</v>
      </c>
      <c r="AE38">
        <f>'IDT-1'!C38</f>
        <v>0</v>
      </c>
      <c r="AF38" s="24"/>
      <c r="AG38">
        <f t="shared" si="2"/>
        <v>960.31966535724928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-6</v>
      </c>
      <c r="AM38" s="34">
        <f>RTM_PXI!I38</f>
        <v>0</v>
      </c>
      <c r="AN38" s="34">
        <f>RTM_PXI!O38</f>
        <v>0</v>
      </c>
      <c r="AO38" s="148">
        <f>GDAM_IEX!I38</f>
        <v>3.86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5.7158499999999997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54.997851646420067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705.57344640223039</v>
      </c>
      <c r="P39" s="36">
        <v>67.937388028141939</v>
      </c>
      <c r="Q39" s="36">
        <v>22.020000000000003</v>
      </c>
      <c r="R39" s="38">
        <v>23.75</v>
      </c>
      <c r="S39" s="38">
        <v>0</v>
      </c>
      <c r="T39" s="37">
        <f>SUMPRODUCT(LTA!J39:AN39,LTA!J$101:AN$101,LTA!J$104:AN$104)</f>
        <v>89.95</v>
      </c>
      <c r="U39" s="37">
        <f>SUMPRODUCT(LTA!J39:AN39,LTA!J$102:AN$102,LTA!J$104:AN$104)</f>
        <v>107.44999999999999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5.09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9.9761898755339633</v>
      </c>
      <c r="AD39">
        <f t="shared" si="1"/>
        <v>976.81834620125846</v>
      </c>
      <c r="AE39">
        <f>'IDT-1'!C39</f>
        <v>0</v>
      </c>
      <c r="AF39" s="24"/>
      <c r="AG39">
        <f t="shared" si="2"/>
        <v>976.81834620125846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4.3099999999999996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5.7158499999999997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54.997851646420067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700.48003809994998</v>
      </c>
      <c r="P40" s="36">
        <v>67.937388028141939</v>
      </c>
      <c r="Q40" s="36">
        <v>22.020000000000003</v>
      </c>
      <c r="R40" s="38">
        <v>23.75</v>
      </c>
      <c r="S40" s="38">
        <v>0</v>
      </c>
      <c r="T40" s="37">
        <f>SUMPRODUCT(LTA!J40:AN40,LTA!J$101:AN$101,LTA!J$104:AN$104)</f>
        <v>105.05</v>
      </c>
      <c r="U40" s="37">
        <f>SUMPRODUCT(LTA!J40:AN40,LTA!J$102:AN$102,LTA!J$104:AN$104)</f>
        <v>106.99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9.65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10.178517245794808</v>
      </c>
      <c r="AD40">
        <f t="shared" si="1"/>
        <v>1000.7026105287173</v>
      </c>
      <c r="AE40">
        <f>'IDT-1'!C40</f>
        <v>0</v>
      </c>
      <c r="AF40" s="24"/>
      <c r="AG40">
        <f t="shared" si="2"/>
        <v>1000.7026105287173</v>
      </c>
      <c r="AI40" s="34">
        <f>PXIL!I40</f>
        <v>0</v>
      </c>
      <c r="AJ40" s="34">
        <f>PXIL!O40</f>
        <v>0</v>
      </c>
      <c r="AK40" s="34">
        <f>RTM_IEX!I40</f>
        <v>4.33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9.9600000000000009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5.7158499999999997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54.997851646420067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700.48003809994998</v>
      </c>
      <c r="P41" s="36">
        <v>67.937388028141939</v>
      </c>
      <c r="Q41" s="36">
        <v>22.020000000000003</v>
      </c>
      <c r="R41" s="38">
        <v>26.3</v>
      </c>
      <c r="S41" s="38">
        <v>0</v>
      </c>
      <c r="T41" s="37">
        <f>SUMPRODUCT(LTA!J41:AN41,LTA!J$101:AN$101,LTA!J$104:AN$104)</f>
        <v>117.12</v>
      </c>
      <c r="U41" s="37">
        <f>SUMPRODUCT(LTA!J41:AN41,LTA!J$102:AN$102,LTA!J$104:AN$104)</f>
        <v>106.94999999999999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17.27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10.380117245794807</v>
      </c>
      <c r="AD41">
        <f t="shared" si="1"/>
        <v>1024.5010105287172</v>
      </c>
      <c r="AE41">
        <f>'IDT-1'!C41</f>
        <v>0</v>
      </c>
      <c r="AF41" s="24"/>
      <c r="AG41">
        <f t="shared" si="2"/>
        <v>1024.5010105287172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16.09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5.7158499999999997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54.997851646420067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699.59324455333979</v>
      </c>
      <c r="P42" s="36">
        <v>67.937388028141939</v>
      </c>
      <c r="Q42" s="36">
        <v>22.020000000000003</v>
      </c>
      <c r="R42" s="38">
        <v>26.3</v>
      </c>
      <c r="S42" s="38">
        <v>0</v>
      </c>
      <c r="T42" s="37">
        <f>SUMPRODUCT(LTA!J42:AN42,LTA!J$101:AN$101,LTA!J$104:AN$104)</f>
        <v>134.99</v>
      </c>
      <c r="U42" s="37">
        <f>SUMPRODUCT(LTA!J42:AN42,LTA!J$102:AN$102,LTA!J$104:AN$104)</f>
        <v>106.78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32.92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10.912414703601506</v>
      </c>
      <c r="AD42">
        <f t="shared" si="1"/>
        <v>1055.2019195243001</v>
      </c>
      <c r="AE42">
        <f>'IDT-1'!C42</f>
        <v>0</v>
      </c>
      <c r="AF42" s="24"/>
      <c r="AG42">
        <f t="shared" si="2"/>
        <v>1055.2019195243001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-16</v>
      </c>
      <c r="AM42" s="34">
        <f>RTM_PXI!I42</f>
        <v>0</v>
      </c>
      <c r="AN42" s="34">
        <f>RTM_PXI!O42</f>
        <v>0</v>
      </c>
      <c r="AO42" s="148">
        <f>GDAM_IEX!I42</f>
        <v>30.86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5.7158499999999997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54.997851646420067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699.59324455333979</v>
      </c>
      <c r="P43" s="36">
        <v>67.937388028141939</v>
      </c>
      <c r="Q43" s="36">
        <v>22.020000000000003</v>
      </c>
      <c r="R43" s="38">
        <v>26.3</v>
      </c>
      <c r="S43" s="38">
        <v>0</v>
      </c>
      <c r="T43" s="37">
        <f>SUMPRODUCT(LTA!J43:AN43,LTA!J$101:AN$101,LTA!J$104:AN$104)</f>
        <v>141.45999999999998</v>
      </c>
      <c r="U43" s="37">
        <f>SUMPRODUCT(LTA!J43:AN43,LTA!J$102:AN$102,LTA!J$104:AN$104)</f>
        <v>106.25999999999999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44.31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11.313128384924619</v>
      </c>
      <c r="AD43">
        <f t="shared" si="1"/>
        <v>1068.3612058429771</v>
      </c>
      <c r="AE43">
        <f>'IDT-1'!C43</f>
        <v>0</v>
      </c>
      <c r="AF43" s="24"/>
      <c r="AG43">
        <f t="shared" si="2"/>
        <v>1068.3612058429771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-33</v>
      </c>
      <c r="AM43" s="34">
        <f>RTM_PXI!I43</f>
        <v>0</v>
      </c>
      <c r="AN43" s="34">
        <f>RTM_PXI!O43</f>
        <v>0</v>
      </c>
      <c r="AO43" s="148">
        <f>GDAM_IEX!I43</f>
        <v>44.08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5.9491499999999995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54.997851646420067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699.59324455333979</v>
      </c>
      <c r="P44" s="36">
        <v>67.937388028141939</v>
      </c>
      <c r="Q44" s="36">
        <v>22.020000000000003</v>
      </c>
      <c r="R44" s="38">
        <v>26.3</v>
      </c>
      <c r="S44" s="38">
        <v>0</v>
      </c>
      <c r="T44" s="37">
        <f>SUMPRODUCT(LTA!J44:AN44,LTA!J$101:AN$101,LTA!J$104:AN$104)</f>
        <v>153.81</v>
      </c>
      <c r="U44" s="37">
        <f>SUMPRODUCT(LTA!J44:AN44,LTA!J$102:AN$102,LTA!J$104:AN$104)</f>
        <v>106.25999999999999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41.12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11.484619893549064</v>
      </c>
      <c r="AD44">
        <f t="shared" si="1"/>
        <v>1078.5630143343526</v>
      </c>
      <c r="AE44">
        <f>'IDT-1'!C44</f>
        <v>0</v>
      </c>
      <c r="AF44" s="24"/>
      <c r="AG44">
        <f t="shared" si="2"/>
        <v>1078.5630143343526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-38</v>
      </c>
      <c r="AM44" s="34">
        <f>RTM_PXI!I44</f>
        <v>0</v>
      </c>
      <c r="AN44" s="34">
        <f>RTM_PXI!O44</f>
        <v>0</v>
      </c>
      <c r="AO44" s="148">
        <f>GDAM_IEX!I44</f>
        <v>50.06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5.9491499999999995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54.997851646420067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699.59324455333979</v>
      </c>
      <c r="P45" s="36">
        <v>67.937388028141939</v>
      </c>
      <c r="Q45" s="36">
        <v>22.020000000000003</v>
      </c>
      <c r="R45" s="38">
        <v>26.3</v>
      </c>
      <c r="S45" s="38">
        <v>0</v>
      </c>
      <c r="T45" s="37">
        <f>SUMPRODUCT(LTA!J45:AN45,LTA!J$101:AN$101,LTA!J$104:AN$104)</f>
        <v>166.06</v>
      </c>
      <c r="U45" s="37">
        <f>SUMPRODUCT(LTA!J45:AN45,LTA!J$102:AN$102,LTA!J$104:AN$104)</f>
        <v>106.25999999999999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40.520000000000003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11.481821158575286</v>
      </c>
      <c r="AD45">
        <f t="shared" si="1"/>
        <v>1100.3258130693266</v>
      </c>
      <c r="AE45">
        <f>'IDT-1'!C45</f>
        <v>0</v>
      </c>
      <c r="AF45" s="24"/>
      <c r="AG45">
        <f t="shared" si="2"/>
        <v>1100.3258130693266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-27</v>
      </c>
      <c r="AM45" s="34">
        <f>RTM_PXI!I45</f>
        <v>0</v>
      </c>
      <c r="AN45" s="34">
        <f>RTM_PXI!O45</f>
        <v>0</v>
      </c>
      <c r="AO45" s="148">
        <f>GDAM_IEX!I45</f>
        <v>49.17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5.9491499999999995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54.997851646420067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699.59324455333979</v>
      </c>
      <c r="P46" s="36">
        <v>67.937388028141939</v>
      </c>
      <c r="Q46" s="36">
        <v>22.020000000000003</v>
      </c>
      <c r="R46" s="38">
        <v>26.3</v>
      </c>
      <c r="S46" s="38">
        <v>0</v>
      </c>
      <c r="T46" s="37">
        <f>SUMPRODUCT(LTA!J46:AN46,LTA!J$101:AN$101,LTA!J$104:AN$104)</f>
        <v>178.45</v>
      </c>
      <c r="U46" s="37">
        <f>SUMPRODUCT(LTA!J46:AN46,LTA!J$102:AN$102,LTA!J$104:AN$104)</f>
        <v>106.25999999999999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28.13</v>
      </c>
      <c r="Z46" s="34">
        <f>IEX!O46</f>
        <v>0</v>
      </c>
      <c r="AA46" s="75">
        <f>STOA!I46</f>
        <v>0</v>
      </c>
      <c r="AB46" s="75">
        <f>-STOA!O46</f>
        <v>-100</v>
      </c>
      <c r="AC46">
        <f t="shared" si="0"/>
        <v>11.449410000850396</v>
      </c>
      <c r="AD46">
        <f t="shared" si="1"/>
        <v>1098.5082242270514</v>
      </c>
      <c r="AE46">
        <f>'IDT-1'!C46</f>
        <v>0</v>
      </c>
      <c r="AF46" s="24"/>
      <c r="AG46">
        <f t="shared" si="2"/>
        <v>1098.5082242270514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-26</v>
      </c>
      <c r="AM46" s="34">
        <f>RTM_PXI!I46</f>
        <v>0</v>
      </c>
      <c r="AN46" s="34">
        <f>RTM_PXI!O46</f>
        <v>0</v>
      </c>
      <c r="AO46" s="148">
        <f>GDAM_IEX!I46</f>
        <v>46.32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5.9491499999999995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54.997851646420067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705.68440727942675</v>
      </c>
      <c r="P47" s="36">
        <v>67.937388028141939</v>
      </c>
      <c r="Q47" s="36">
        <v>22.020000000000003</v>
      </c>
      <c r="R47" s="38">
        <v>26.3</v>
      </c>
      <c r="S47" s="38">
        <v>0</v>
      </c>
      <c r="T47" s="37">
        <f>SUMPRODUCT(LTA!J47:AN47,LTA!J$101:AN$101,LTA!J$104:AN$104)</f>
        <v>194.07</v>
      </c>
      <c r="U47" s="37">
        <f>SUMPRODUCT(LTA!J47:AN47,LTA!J$102:AN$102,LTA!J$104:AN$104)</f>
        <v>106.25999999999999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33.880000000000003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12.799635123941542</v>
      </c>
      <c r="AD47">
        <f t="shared" si="1"/>
        <v>1113.2891618300473</v>
      </c>
      <c r="AE47">
        <f>'IDT-1'!C47</f>
        <v>0</v>
      </c>
      <c r="AF47" s="24"/>
      <c r="AG47">
        <f t="shared" si="2"/>
        <v>1113.2891618300473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-48</v>
      </c>
      <c r="AM47" s="34">
        <f>RTM_PXI!I47</f>
        <v>0</v>
      </c>
      <c r="AN47" s="34">
        <f>RTM_PXI!O47</f>
        <v>0</v>
      </c>
      <c r="AO47" s="148">
        <f>GDAM_IEX!I47</f>
        <v>106.99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5.9491499999999995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54.997851646420067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705.68440727942675</v>
      </c>
      <c r="P48" s="36">
        <v>67.937388028141939</v>
      </c>
      <c r="Q48" s="36">
        <v>22.020000000000003</v>
      </c>
      <c r="R48" s="38">
        <v>26.3</v>
      </c>
      <c r="S48" s="38">
        <v>0</v>
      </c>
      <c r="T48" s="37">
        <f>SUMPRODUCT(LTA!J48:AN48,LTA!J$101:AN$101,LTA!J$104:AN$104)</f>
        <v>212.07</v>
      </c>
      <c r="U48" s="37">
        <f>SUMPRODUCT(LTA!J48:AN48,LTA!J$102:AN$102,LTA!J$104:AN$104)</f>
        <v>106.25999999999999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18.16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12.873297228015764</v>
      </c>
      <c r="AD48">
        <f t="shared" si="1"/>
        <v>1107.9254997259729</v>
      </c>
      <c r="AE48">
        <f>'IDT-1'!C48</f>
        <v>0</v>
      </c>
      <c r="AF48" s="24"/>
      <c r="AG48">
        <f t="shared" si="2"/>
        <v>1107.9254997259729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-55</v>
      </c>
      <c r="AM48" s="34">
        <f>RTM_PXI!I48</f>
        <v>0</v>
      </c>
      <c r="AN48" s="34">
        <f>RTM_PXI!O48</f>
        <v>0</v>
      </c>
      <c r="AO48" s="148">
        <f>GDAM_IEX!I48</f>
        <v>106.42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6.0657999999999994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54.997851646420067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694.73668752722517</v>
      </c>
      <c r="P49" s="36">
        <v>67.937388028141939</v>
      </c>
      <c r="Q49" s="36">
        <v>22.020000000000003</v>
      </c>
      <c r="R49" s="38">
        <v>26.3</v>
      </c>
      <c r="S49" s="38">
        <v>0</v>
      </c>
      <c r="T49" s="37">
        <f>SUMPRODUCT(LTA!J49:AN49,LTA!J$101:AN$101,LTA!J$104:AN$104)</f>
        <v>220.43</v>
      </c>
      <c r="U49" s="37">
        <f>SUMPRODUCT(LTA!J49:AN49,LTA!J$102:AN$102,LTA!J$104:AN$104)</f>
        <v>106.25999999999999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20.83</v>
      </c>
      <c r="Z49" s="34">
        <f>IEX!O49</f>
        <v>0</v>
      </c>
      <c r="AA49" s="75">
        <f>STOA!I49</f>
        <v>0</v>
      </c>
      <c r="AB49" s="75">
        <f>-STOA!O49</f>
        <v>-150</v>
      </c>
      <c r="AC49">
        <f t="shared" si="0"/>
        <v>13.462818336490171</v>
      </c>
      <c r="AD49">
        <f t="shared" si="1"/>
        <v>1048.9749088652968</v>
      </c>
      <c r="AE49">
        <f>'IDT-1'!C49</f>
        <v>0</v>
      </c>
      <c r="AF49" s="24"/>
      <c r="AG49">
        <f t="shared" si="2"/>
        <v>1048.9749088652968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-119</v>
      </c>
      <c r="AM49" s="34">
        <f>RTM_PXI!I49</f>
        <v>0</v>
      </c>
      <c r="AN49" s="34">
        <f>RTM_PXI!O49</f>
        <v>0</v>
      </c>
      <c r="AO49" s="148">
        <f>GDAM_IEX!I49</f>
        <v>111.86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6.0657999999999994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54.997851646420067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694.3054549319354</v>
      </c>
      <c r="P50" s="36">
        <v>67.937388028141939</v>
      </c>
      <c r="Q50" s="36">
        <v>22.020000000000003</v>
      </c>
      <c r="R50" s="38">
        <v>26.3</v>
      </c>
      <c r="S50" s="38">
        <v>0</v>
      </c>
      <c r="T50" s="37">
        <f>SUMPRODUCT(LTA!J50:AN50,LTA!J$101:AN$101,LTA!J$104:AN$104)</f>
        <v>230.50000000000003</v>
      </c>
      <c r="U50" s="37">
        <f>SUMPRODUCT(LTA!J50:AN50,LTA!J$102:AN$102,LTA!J$104:AN$104)</f>
        <v>106.25999999999999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15.3</v>
      </c>
      <c r="Z50" s="34">
        <f>IEX!O50</f>
        <v>0</v>
      </c>
      <c r="AA50" s="75">
        <f>STOA!I50</f>
        <v>0</v>
      </c>
      <c r="AB50" s="75">
        <f>-STOA!O50</f>
        <v>-150</v>
      </c>
      <c r="AC50">
        <f t="shared" si="0"/>
        <v>13.309287563165736</v>
      </c>
      <c r="AD50">
        <f t="shared" si="1"/>
        <v>1048.9272070433317</v>
      </c>
      <c r="AE50">
        <f>'IDT-1'!C50</f>
        <v>0</v>
      </c>
      <c r="AF50" s="24"/>
      <c r="AG50">
        <f t="shared" si="2"/>
        <v>1048.9272070433317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-110</v>
      </c>
      <c r="AM50" s="34">
        <f>RTM_PXI!I50</f>
        <v>0</v>
      </c>
      <c r="AN50" s="34">
        <f>RTM_PXI!O50</f>
        <v>0</v>
      </c>
      <c r="AO50" s="148">
        <f>GDAM_IEX!I50</f>
        <v>98.55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6.0657999999999994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661.94113532520419</v>
      </c>
      <c r="P51" s="36">
        <v>67.937388028141939</v>
      </c>
      <c r="Q51" s="36">
        <v>22.020000000000003</v>
      </c>
      <c r="R51" s="38">
        <v>26.3</v>
      </c>
      <c r="S51" s="38">
        <v>0</v>
      </c>
      <c r="T51" s="37">
        <f>SUMPRODUCT(LTA!J51:AN51,LTA!J$101:AN$101,LTA!J$104:AN$104)</f>
        <v>236.47</v>
      </c>
      <c r="U51" s="37">
        <f>SUMPRODUCT(LTA!J51:AN51,LTA!J$102:AN$102,LTA!J$104:AN$104)</f>
        <v>106.25999999999999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-150</v>
      </c>
      <c r="AC51">
        <f t="shared" si="0"/>
        <v>11.856024495272584</v>
      </c>
      <c r="AD51">
        <f t="shared" si="1"/>
        <v>1028.0082988580734</v>
      </c>
      <c r="AE51">
        <f>'IDT-1'!C51</f>
        <v>0</v>
      </c>
      <c r="AF51" s="24"/>
      <c r="AG51">
        <f t="shared" si="2"/>
        <v>1028.0082988580734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-35</v>
      </c>
      <c r="AM51" s="34">
        <f>RTM_PXI!I51</f>
        <v>0</v>
      </c>
      <c r="AN51" s="34">
        <f>RTM_PXI!O51</f>
        <v>0</v>
      </c>
      <c r="AO51" s="148">
        <f>GDAM_IEX!I51</f>
        <v>52.87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6.0657999999999994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661.94113532520419</v>
      </c>
      <c r="P52" s="36">
        <v>67.937388028141939</v>
      </c>
      <c r="Q52" s="36">
        <v>22.020000000000003</v>
      </c>
      <c r="R52" s="38">
        <v>26.3</v>
      </c>
      <c r="S52" s="38">
        <v>0</v>
      </c>
      <c r="T52" s="37">
        <f>SUMPRODUCT(LTA!J52:AN52,LTA!J$101:AN$101,LTA!J$104:AN$104)</f>
        <v>239.3</v>
      </c>
      <c r="U52" s="37">
        <f>SUMPRODUCT(LTA!J52:AN52,LTA!J$102:AN$102,LTA!J$104:AN$104)</f>
        <v>106.25999999999999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-150</v>
      </c>
      <c r="AC52">
        <f t="shared" si="0"/>
        <v>11.510557129399247</v>
      </c>
      <c r="AD52">
        <f t="shared" si="1"/>
        <v>1017.3537662239468</v>
      </c>
      <c r="AE52">
        <f>'IDT-1'!C52</f>
        <v>0</v>
      </c>
      <c r="AF52" s="24"/>
      <c r="AG52">
        <f t="shared" si="2"/>
        <v>1017.3537662239468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-20</v>
      </c>
      <c r="AM52" s="34">
        <f>RTM_PXI!I52</f>
        <v>0</v>
      </c>
      <c r="AN52" s="34">
        <f>RTM_PXI!O52</f>
        <v>0</v>
      </c>
      <c r="AO52" s="148">
        <f>GDAM_IEX!I52</f>
        <v>24.04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6.0657999999999994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46.51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603.78199197985828</v>
      </c>
      <c r="P53" s="36">
        <v>67.937388028141939</v>
      </c>
      <c r="Q53" s="36">
        <v>21.38</v>
      </c>
      <c r="R53" s="38">
        <v>26.3</v>
      </c>
      <c r="S53" s="38">
        <v>0</v>
      </c>
      <c r="T53" s="37">
        <f>SUMPRODUCT(LTA!J53:AN53,LTA!J$101:AN$101,LTA!J$104:AN$104)</f>
        <v>240.13000000000002</v>
      </c>
      <c r="U53" s="37">
        <f>SUMPRODUCT(LTA!J53:AN53,LTA!J$102:AN$102,LTA!J$104:AN$104)</f>
        <v>106.25999999999999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-150</v>
      </c>
      <c r="AC53">
        <f t="shared" si="0"/>
        <v>10.747700959425005</v>
      </c>
      <c r="AD53">
        <f t="shared" si="1"/>
        <v>957.42747904857504</v>
      </c>
      <c r="AE53">
        <f>'IDT-1'!C53</f>
        <v>0</v>
      </c>
      <c r="AF53" s="24"/>
      <c r="AG53">
        <f t="shared" si="2"/>
        <v>957.42747904857504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-5</v>
      </c>
      <c r="AM53" s="34">
        <f>RTM_PXI!I53</f>
        <v>0</v>
      </c>
      <c r="AN53" s="34">
        <f>RTM_PXI!O53</f>
        <v>0</v>
      </c>
      <c r="AO53" s="148">
        <f>GDAM_IEX!I53</f>
        <v>4.8099999999999996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6.0657999999999994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46.51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595.05623124600561</v>
      </c>
      <c r="P54" s="36">
        <v>67.937388028141939</v>
      </c>
      <c r="Q54" s="36">
        <v>11.529999999999998</v>
      </c>
      <c r="R54" s="38">
        <v>26.3</v>
      </c>
      <c r="S54" s="38">
        <v>0</v>
      </c>
      <c r="T54" s="37">
        <f>SUMPRODUCT(LTA!J54:AN54,LTA!J$101:AN$101,LTA!J$104:AN$104)</f>
        <v>240.13000000000002</v>
      </c>
      <c r="U54" s="37">
        <f>SUMPRODUCT(LTA!J54:AN54,LTA!J$102:AN$102,LTA!J$104:AN$104)</f>
        <v>106.25999999999999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-150</v>
      </c>
      <c r="AC54">
        <f t="shared" si="0"/>
        <v>10.508904780636197</v>
      </c>
      <c r="AD54">
        <f t="shared" si="1"/>
        <v>939.28051449351119</v>
      </c>
      <c r="AE54">
        <f>'IDT-1'!C54</f>
        <v>0</v>
      </c>
      <c r="AF54" s="24"/>
      <c r="AG54">
        <f t="shared" si="2"/>
        <v>939.28051449351119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6.0657999999999994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46.51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593.34847910802443</v>
      </c>
      <c r="P55" s="36">
        <v>67.94</v>
      </c>
      <c r="Q55" s="36">
        <v>11.540000000000001</v>
      </c>
      <c r="R55" s="38">
        <v>26.3</v>
      </c>
      <c r="S55" s="38">
        <v>0</v>
      </c>
      <c r="T55" s="37">
        <f>SUMPRODUCT(LTA!J55:AN55,LTA!J$101:AN$101,LTA!J$104:AN$104)</f>
        <v>240.55</v>
      </c>
      <c r="U55" s="37">
        <f>SUMPRODUCT(LTA!J55:AN55,LTA!J$102:AN$102,LTA!J$104:AN$104)</f>
        <v>106.25999999999999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-150</v>
      </c>
      <c r="AC55">
        <f t="shared" si="0"/>
        <v>10.718443704087878</v>
      </c>
      <c r="AD55">
        <f t="shared" si="1"/>
        <v>911.79583540393639</v>
      </c>
      <c r="AE55">
        <f>'IDT-1'!C55</f>
        <v>0</v>
      </c>
      <c r="AF55" s="24"/>
      <c r="AG55">
        <f t="shared" si="2"/>
        <v>911.79583540393639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-26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6.0657999999999994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46.51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593.57847115184859</v>
      </c>
      <c r="P56" s="36">
        <v>67.94</v>
      </c>
      <c r="Q56" s="36">
        <v>11.540000000000001</v>
      </c>
      <c r="R56" s="38">
        <v>26.3</v>
      </c>
      <c r="S56" s="38">
        <v>0</v>
      </c>
      <c r="T56" s="37">
        <f>SUMPRODUCT(LTA!J56:AN56,LTA!J$101:AN$101,LTA!J$104:AN$104)</f>
        <v>240.59</v>
      </c>
      <c r="U56" s="37">
        <f>SUMPRODUCT(LTA!J56:AN56,LTA!J$102:AN$102,LTA!J$104:AN$104)</f>
        <v>106.25999999999999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-150</v>
      </c>
      <c r="AC56">
        <f t="shared" si="0"/>
        <v>10.966375211277784</v>
      </c>
      <c r="AD56">
        <f t="shared" si="1"/>
        <v>882.81789594057057</v>
      </c>
      <c r="AE56">
        <f>'IDT-1'!C56</f>
        <v>0</v>
      </c>
      <c r="AF56" s="24"/>
      <c r="AG56">
        <f t="shared" si="2"/>
        <v>882.81789594057057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-55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6.0657999999999994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46.51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590.05586187549829</v>
      </c>
      <c r="P57" s="36">
        <v>65.97</v>
      </c>
      <c r="Q57" s="36">
        <v>11.529999999999998</v>
      </c>
      <c r="R57" s="38">
        <v>26.3</v>
      </c>
      <c r="S57" s="38">
        <v>0</v>
      </c>
      <c r="T57" s="37">
        <f>SUMPRODUCT(LTA!J57:AN57,LTA!J$101:AN$101,LTA!J$104:AN$104)</f>
        <v>233.84</v>
      </c>
      <c r="U57" s="37">
        <f>SUMPRODUCT(LTA!J57:AN57,LTA!J$102:AN$102,LTA!J$104:AN$104)</f>
        <v>106.25999999999999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-150</v>
      </c>
      <c r="AC57">
        <f t="shared" si="0"/>
        <v>11.092174551928448</v>
      </c>
      <c r="AD57">
        <f t="shared" si="1"/>
        <v>843.43948732356978</v>
      </c>
      <c r="AE57">
        <f>'IDT-1'!C57</f>
        <v>0</v>
      </c>
      <c r="AF57" s="24"/>
      <c r="AG57">
        <f t="shared" si="2"/>
        <v>843.43948732356978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-82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6.0657999999999994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46.51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590.05602131880403</v>
      </c>
      <c r="P58" s="36">
        <v>65.97</v>
      </c>
      <c r="Q58" s="36">
        <v>11.529999999999998</v>
      </c>
      <c r="R58" s="38">
        <v>26.3</v>
      </c>
      <c r="S58" s="38">
        <v>0</v>
      </c>
      <c r="T58" s="37">
        <f>SUMPRODUCT(LTA!J58:AN58,LTA!J$101:AN$101,LTA!J$104:AN$104)</f>
        <v>230.89000000000001</v>
      </c>
      <c r="U58" s="37">
        <f>SUMPRODUCT(LTA!J58:AN58,LTA!J$102:AN$102,LTA!J$104:AN$104)</f>
        <v>106.25999999999999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-150</v>
      </c>
      <c r="AC58">
        <f t="shared" si="0"/>
        <v>11.21987673030022</v>
      </c>
      <c r="AD58">
        <f t="shared" si="1"/>
        <v>822.36194458850377</v>
      </c>
      <c r="AE58">
        <f>'IDT-1'!C58</f>
        <v>0</v>
      </c>
      <c r="AF58" s="24"/>
      <c r="AG58">
        <f t="shared" si="2"/>
        <v>822.36194458850377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-100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6.0657999999999994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46.51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584.9363633908348</v>
      </c>
      <c r="P59" s="36">
        <v>33.64</v>
      </c>
      <c r="Q59" s="36">
        <v>11.529999999999998</v>
      </c>
      <c r="R59" s="38">
        <v>26.3</v>
      </c>
      <c r="S59" s="38">
        <v>0</v>
      </c>
      <c r="T59" s="37">
        <f>SUMPRODUCT(LTA!J59:AN59,LTA!J$101:AN$101,LTA!J$104:AN$104)</f>
        <v>225.95000000000002</v>
      </c>
      <c r="U59" s="37">
        <f>SUMPRODUCT(LTA!J59:AN59,LTA!J$102:AN$102,LTA!J$104:AN$104)</f>
        <v>59.53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-150</v>
      </c>
      <c r="AC59">
        <f t="shared" si="0"/>
        <v>9.6749827775657042</v>
      </c>
      <c r="AD59">
        <f t="shared" si="1"/>
        <v>828.78718061326902</v>
      </c>
      <c r="AE59">
        <f>'IDT-1'!C59</f>
        <v>0</v>
      </c>
      <c r="AF59" s="24"/>
      <c r="AG59">
        <f t="shared" si="2"/>
        <v>828.78718061326902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-6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6.0657999999999994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46.51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584.9363633908348</v>
      </c>
      <c r="P60" s="36">
        <v>33.64</v>
      </c>
      <c r="Q60" s="36">
        <v>11.529999999999998</v>
      </c>
      <c r="R60" s="38">
        <v>26.3</v>
      </c>
      <c r="S60" s="38">
        <v>0</v>
      </c>
      <c r="T60" s="37">
        <f>SUMPRODUCT(LTA!J60:AN60,LTA!J$101:AN$101,LTA!J$104:AN$104)</f>
        <v>220.14000000000001</v>
      </c>
      <c r="U60" s="37">
        <f>SUMPRODUCT(LTA!J60:AN60,LTA!J$102:AN$102,LTA!J$104:AN$104)</f>
        <v>59.53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-150</v>
      </c>
      <c r="AC60">
        <f t="shared" si="0"/>
        <v>9.6431210930154823</v>
      </c>
      <c r="AD60">
        <f t="shared" si="1"/>
        <v>821.00904229781918</v>
      </c>
      <c r="AE60">
        <f>'IDT-1'!C60</f>
        <v>0</v>
      </c>
      <c r="AF60" s="24"/>
      <c r="AG60">
        <f t="shared" si="2"/>
        <v>821.00904229781918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-8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6.0657999999999994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46.51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592.69266907447184</v>
      </c>
      <c r="P61" s="36">
        <v>33.64</v>
      </c>
      <c r="Q61" s="36">
        <v>11.529999999999998</v>
      </c>
      <c r="R61" s="38">
        <v>26.3</v>
      </c>
      <c r="S61" s="38">
        <v>0</v>
      </c>
      <c r="T61" s="37">
        <f>SUMPRODUCT(LTA!J61:AN61,LTA!J$101:AN$101,LTA!J$104:AN$104)</f>
        <v>207.95000000000002</v>
      </c>
      <c r="U61" s="37">
        <f>SUMPRODUCT(LTA!J61:AN61,LTA!J$102:AN$102,LTA!J$104:AN$104)</f>
        <v>59.53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-150</v>
      </c>
      <c r="AC61">
        <f t="shared" si="0"/>
        <v>9.7160031111815925</v>
      </c>
      <c r="AD61">
        <f t="shared" si="1"/>
        <v>803.50246596329009</v>
      </c>
      <c r="AE61">
        <f>'IDT-1'!C61</f>
        <v>0</v>
      </c>
      <c r="AF61" s="24"/>
      <c r="AG61">
        <f t="shared" si="2"/>
        <v>803.50246596329009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-21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6.0657999999999994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46.51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592.69266907447184</v>
      </c>
      <c r="P62" s="36">
        <v>33.64</v>
      </c>
      <c r="Q62" s="36">
        <v>11.529999999999998</v>
      </c>
      <c r="R62" s="38">
        <v>26.3</v>
      </c>
      <c r="S62" s="38">
        <v>0</v>
      </c>
      <c r="T62" s="37">
        <f>SUMPRODUCT(LTA!J62:AN62,LTA!J$101:AN$101,LTA!J$104:AN$104)</f>
        <v>199.44000000000003</v>
      </c>
      <c r="U62" s="37">
        <f>SUMPRODUCT(LTA!J62:AN62,LTA!J$102:AN$102,LTA!J$104:AN$104)</f>
        <v>59.53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-150</v>
      </c>
      <c r="AC62">
        <f t="shared" si="0"/>
        <v>9.6445191111815927</v>
      </c>
      <c r="AD62">
        <f t="shared" si="1"/>
        <v>795.06394996329016</v>
      </c>
      <c r="AE62">
        <f>'IDT-1'!C62</f>
        <v>0</v>
      </c>
      <c r="AF62" s="24"/>
      <c r="AG62">
        <f t="shared" si="2"/>
        <v>795.06394996329016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-21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6.0657999999999994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46.51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582.4070081153377</v>
      </c>
      <c r="P63" s="36">
        <v>32.680000000000007</v>
      </c>
      <c r="Q63" s="36">
        <v>11.529999999999998</v>
      </c>
      <c r="R63" s="38">
        <v>26.3</v>
      </c>
      <c r="S63" s="38">
        <v>0</v>
      </c>
      <c r="T63" s="37">
        <f>SUMPRODUCT(LTA!J63:AN63,LTA!J$101:AN$101,LTA!J$104:AN$104)</f>
        <v>187.37</v>
      </c>
      <c r="U63" s="37">
        <f>SUMPRODUCT(LTA!J63:AN63,LTA!J$102:AN$102,LTA!J$104:AN$104)</f>
        <v>59.53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-150</v>
      </c>
      <c r="AC63">
        <f t="shared" si="0"/>
        <v>9.4401964013999766</v>
      </c>
      <c r="AD63">
        <f t="shared" si="1"/>
        <v>772.95261171393759</v>
      </c>
      <c r="AE63">
        <f>'IDT-1'!C63</f>
        <v>0</v>
      </c>
      <c r="AF63" s="24"/>
      <c r="AG63">
        <f t="shared" si="2"/>
        <v>772.95261171393759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6.0657999999999994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46.51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592.59443136277491</v>
      </c>
      <c r="P64" s="36">
        <v>52.867842393078682</v>
      </c>
      <c r="Q64" s="36">
        <v>22.020000000000003</v>
      </c>
      <c r="R64" s="38">
        <v>26.3</v>
      </c>
      <c r="S64" s="38">
        <v>0</v>
      </c>
      <c r="T64" s="37">
        <f>SUMPRODUCT(LTA!J64:AN64,LTA!J$101:AN$101,LTA!J$104:AN$104)</f>
        <v>173.85</v>
      </c>
      <c r="U64" s="37">
        <f>SUMPRODUCT(LTA!J64:AN64,LTA!J$102:AN$102,LTA!J$104:AN$104)</f>
        <v>59.53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-50</v>
      </c>
      <c r="AA64" s="75">
        <f>STOA!I64</f>
        <v>0</v>
      </c>
      <c r="AB64" s="75">
        <f>-STOA!O64</f>
        <v>-150</v>
      </c>
      <c r="AC64">
        <f t="shared" si="0"/>
        <v>9.9240313645269822</v>
      </c>
      <c r="AD64">
        <f t="shared" si="1"/>
        <v>769.81404239132655</v>
      </c>
      <c r="AE64">
        <f>'IDT-1'!C64</f>
        <v>0</v>
      </c>
      <c r="AF64" s="24"/>
      <c r="AG64">
        <f t="shared" si="2"/>
        <v>769.81404239132655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6.0657999999999994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46.51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644.17220173635906</v>
      </c>
      <c r="P65" s="36">
        <v>67.937388028141939</v>
      </c>
      <c r="Q65" s="36">
        <v>22.020000000000003</v>
      </c>
      <c r="R65" s="38">
        <v>26.3</v>
      </c>
      <c r="S65" s="38">
        <v>0</v>
      </c>
      <c r="T65" s="37">
        <f>SUMPRODUCT(LTA!J65:AN65,LTA!J$101:AN$101,LTA!J$104:AN$104)</f>
        <v>157.37</v>
      </c>
      <c r="U65" s="37">
        <f>SUMPRODUCT(LTA!J65:AN65,LTA!J$102:AN$102,LTA!J$104:AN$104)</f>
        <v>106.25999999999999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-45</v>
      </c>
      <c r="AA65" s="75">
        <f>STOA!I65</f>
        <v>0</v>
      </c>
      <c r="AB65" s="75">
        <f>-STOA!O65</f>
        <v>-150</v>
      </c>
      <c r="AC65">
        <f t="shared" si="0"/>
        <v>11.500373014239635</v>
      </c>
      <c r="AD65">
        <f t="shared" si="1"/>
        <v>775.13501675026123</v>
      </c>
      <c r="AE65">
        <f>'IDT-1'!C65</f>
        <v>0</v>
      </c>
      <c r="AF65" s="24"/>
      <c r="AG65">
        <f t="shared" si="2"/>
        <v>775.13501675026123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-95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6.0657999999999994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46.51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684.78789870038338</v>
      </c>
      <c r="P66" s="36">
        <v>67.937388028141939</v>
      </c>
      <c r="Q66" s="36">
        <v>22.020000000000003</v>
      </c>
      <c r="R66" s="38">
        <v>26.3</v>
      </c>
      <c r="S66" s="38">
        <v>0</v>
      </c>
      <c r="T66" s="37">
        <f>SUMPRODUCT(LTA!J66:AN66,LTA!J$101:AN$101,LTA!J$104:AN$104)</f>
        <v>143.18</v>
      </c>
      <c r="U66" s="37">
        <f>SUMPRODUCT(LTA!J66:AN66,LTA!J$102:AN$102,LTA!J$104:AN$104)</f>
        <v>106.25999999999999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-35</v>
      </c>
      <c r="AA66" s="75">
        <f>STOA!I66</f>
        <v>0</v>
      </c>
      <c r="AB66" s="75">
        <f>-STOA!O66</f>
        <v>-150</v>
      </c>
      <c r="AC66">
        <f t="shared" si="0"/>
        <v>11.976483600484112</v>
      </c>
      <c r="AD66">
        <f t="shared" si="1"/>
        <v>771.08460312804107</v>
      </c>
      <c r="AE66">
        <f>'IDT-1'!C66</f>
        <v>0</v>
      </c>
      <c r="AF66" s="24"/>
      <c r="AG66">
        <f t="shared" si="2"/>
        <v>771.08460312804107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-135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6.0657999999999994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54.998063789340279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690.35876625982041</v>
      </c>
      <c r="P67" s="36">
        <v>67.937388028141939</v>
      </c>
      <c r="Q67" s="36">
        <v>22.020000000000003</v>
      </c>
      <c r="R67" s="38">
        <v>23.67</v>
      </c>
      <c r="S67" s="38">
        <v>0</v>
      </c>
      <c r="T67" s="37">
        <f>SUMPRODUCT(LTA!J67:AN67,LTA!J$101:AN$101,LTA!J$104:AN$104)</f>
        <v>124.7</v>
      </c>
      <c r="U67" s="37">
        <f>SUMPRODUCT(LTA!J67:AN67,LTA!J$102:AN$102,LTA!J$104:AN$104)</f>
        <v>106.25999999999999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-15</v>
      </c>
      <c r="AA67" s="75">
        <f>STOA!I67</f>
        <v>0</v>
      </c>
      <c r="AB67" s="75">
        <f>-STOA!O67</f>
        <v>-150</v>
      </c>
      <c r="AC67">
        <f t="shared" si="0"/>
        <v>11.857956519739618</v>
      </c>
      <c r="AD67">
        <f t="shared" si="1"/>
        <v>771.152061557563</v>
      </c>
      <c r="AE67">
        <f>'IDT-1'!C67</f>
        <v>0</v>
      </c>
      <c r="AF67" s="24"/>
      <c r="AG67">
        <f t="shared" si="2"/>
        <v>771.152061557563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-148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6.0657999999999994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54.998063789340279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695.49082856485643</v>
      </c>
      <c r="P68" s="36">
        <v>67.937388028141939</v>
      </c>
      <c r="Q68" s="36">
        <v>22.020000000000003</v>
      </c>
      <c r="R68" s="38">
        <v>20.059999999999999</v>
      </c>
      <c r="S68" s="38">
        <v>0</v>
      </c>
      <c r="T68" s="37">
        <f>SUMPRODUCT(LTA!J68:AN68,LTA!J$101:AN$101,LTA!J$104:AN$104)</f>
        <v>107.27</v>
      </c>
      <c r="U68" s="37">
        <f>SUMPRODUCT(LTA!J68:AN68,LTA!J$102:AN$102,LTA!J$104:AN$104)</f>
        <v>106.25999999999999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11.571849004053918</v>
      </c>
      <c r="AD68">
        <f t="shared" ref="AD68:AD98" si="4">SUM(B68:AB68,AI68:AT68)-AC68</f>
        <v>773.53023137828461</v>
      </c>
      <c r="AE68">
        <f>'IDT-1'!C68</f>
        <v>0</v>
      </c>
      <c r="AF68" s="24"/>
      <c r="AG68">
        <f t="shared" ref="AG68:AG98" si="5">SUM(AD68:AF68)</f>
        <v>773.53023137828461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-145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5.0159500000000001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54.998063789340279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695.91359017183561</v>
      </c>
      <c r="P69" s="36">
        <v>67.937388028141939</v>
      </c>
      <c r="Q69" s="36">
        <v>22.020000000000003</v>
      </c>
      <c r="R69" s="38">
        <v>15.45</v>
      </c>
      <c r="S69" s="38">
        <v>0</v>
      </c>
      <c r="T69" s="37">
        <f>SUMPRODUCT(LTA!J69:AN69,LTA!J$101:AN$101,LTA!J$104:AN$104)</f>
        <v>89.02</v>
      </c>
      <c r="U69" s="37">
        <f>SUMPRODUCT(LTA!J69:AN69,LTA!J$102:AN$102,LTA!J$104:AN$104)</f>
        <v>106.25999999999999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-150</v>
      </c>
      <c r="AC69">
        <f t="shared" si="3"/>
        <v>11.12889388753076</v>
      </c>
      <c r="AD69">
        <f t="shared" si="4"/>
        <v>779.48609810178698</v>
      </c>
      <c r="AE69">
        <f>'IDT-1'!C69</f>
        <v>0</v>
      </c>
      <c r="AF69" s="24"/>
      <c r="AG69">
        <f t="shared" si="5"/>
        <v>779.48609810178698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-116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5.0159500000000001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54.998063789340279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701.69376637183564</v>
      </c>
      <c r="P70" s="36">
        <v>67.937388028141939</v>
      </c>
      <c r="Q70" s="36">
        <v>22.020000000000003</v>
      </c>
      <c r="R70" s="38">
        <v>11.290000000000001</v>
      </c>
      <c r="S70" s="38">
        <v>0</v>
      </c>
      <c r="T70" s="37">
        <f>SUMPRODUCT(LTA!J70:AN70,LTA!J$101:AN$101,LTA!J$104:AN$104)</f>
        <v>68.67</v>
      </c>
      <c r="U70" s="37">
        <f>SUMPRODUCT(LTA!J70:AN70,LTA!J$102:AN$102,LTA!J$104:AN$104)</f>
        <v>106.25999999999999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-150</v>
      </c>
      <c r="AC70">
        <f t="shared" si="3"/>
        <v>10.742842109038756</v>
      </c>
      <c r="AD70">
        <f t="shared" si="4"/>
        <v>788.14232608027919</v>
      </c>
      <c r="AE70">
        <f>'IDT-1'!C70</f>
        <v>0</v>
      </c>
      <c r="AF70" s="24"/>
      <c r="AG70">
        <f t="shared" si="5"/>
        <v>788.14232608027919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-89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5.0159500000000001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54.997851646420067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712.27963012282089</v>
      </c>
      <c r="P71" s="36">
        <v>67.937388028141939</v>
      </c>
      <c r="Q71" s="36">
        <v>22.020000000000003</v>
      </c>
      <c r="R71" s="38">
        <v>5.89</v>
      </c>
      <c r="S71" s="38">
        <v>0</v>
      </c>
      <c r="T71" s="37">
        <f>SUMPRODUCT(LTA!J71:AN71,LTA!J$101:AN$101,LTA!J$104:AN$104)</f>
        <v>44.33</v>
      </c>
      <c r="U71" s="37">
        <f>SUMPRODUCT(LTA!J71:AN71,LTA!J$102:AN$102,LTA!J$104:AN$104)</f>
        <v>106.25999999999999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-150</v>
      </c>
      <c r="AC71">
        <f t="shared" si="3"/>
        <v>10.336282008524719</v>
      </c>
      <c r="AD71">
        <f t="shared" si="4"/>
        <v>798.3945377888582</v>
      </c>
      <c r="AE71">
        <f>'IDT-1'!C71</f>
        <v>10</v>
      </c>
      <c r="AF71" s="24"/>
      <c r="AG71">
        <f t="shared" si="5"/>
        <v>808.3945377888582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-60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5.0159500000000001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54.997851646420067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728.09382321425778</v>
      </c>
      <c r="P72" s="36">
        <v>67.937388028141939</v>
      </c>
      <c r="Q72" s="36">
        <v>22.020000000000003</v>
      </c>
      <c r="R72" s="38">
        <v>2.0500000000000003</v>
      </c>
      <c r="S72" s="38">
        <v>0</v>
      </c>
      <c r="T72" s="37">
        <f>SUMPRODUCT(LTA!J72:AN72,LTA!J$101:AN$101,LTA!J$104:AN$104)</f>
        <v>30.64</v>
      </c>
      <c r="U72" s="37">
        <f>SUMPRODUCT(LTA!J72:AN72,LTA!J$102:AN$102,LTA!J$104:AN$104)</f>
        <v>106.25999999999999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1.18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10.4085384922919</v>
      </c>
      <c r="AD72">
        <f t="shared" si="4"/>
        <v>790.8564743965278</v>
      </c>
      <c r="AE72">
        <f>'IDT-1'!C72</f>
        <v>40.387999999999998</v>
      </c>
      <c r="AF72" s="24"/>
      <c r="AG72">
        <f t="shared" si="5"/>
        <v>831.24447439652783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-68</v>
      </c>
      <c r="AM72" s="34">
        <f>RTM_PXI!I72</f>
        <v>0</v>
      </c>
      <c r="AN72" s="34">
        <f>RTM_PXI!O72</f>
        <v>0</v>
      </c>
      <c r="AO72" s="148">
        <f>GDAM_IEX!I72</f>
        <v>1.07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5.0159500000000001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54.997851646420067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763.57936462072257</v>
      </c>
      <c r="P73" s="36">
        <v>67.937388028141939</v>
      </c>
      <c r="Q73" s="36">
        <v>22.020000000000003</v>
      </c>
      <c r="R73" s="38">
        <v>0</v>
      </c>
      <c r="S73" s="38">
        <v>0</v>
      </c>
      <c r="T73" s="37">
        <f>SUMPRODUCT(LTA!J73:AN73,LTA!J$101:AN$101,LTA!J$104:AN$104)</f>
        <v>23.35</v>
      </c>
      <c r="U73" s="37">
        <f>SUMPRODUCT(LTA!J73:AN73,LTA!J$102:AN$102,LTA!J$104:AN$104)</f>
        <v>106.25999999999999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0.98</v>
      </c>
      <c r="Z73" s="34">
        <f>IEX!O73</f>
        <v>0</v>
      </c>
      <c r="AA73" s="75">
        <f>STOA!I73</f>
        <v>0</v>
      </c>
      <c r="AB73" s="75">
        <f>-STOA!O73</f>
        <v>-150</v>
      </c>
      <c r="AC73">
        <f t="shared" si="3"/>
        <v>10.667156828730652</v>
      </c>
      <c r="AD73">
        <f t="shared" si="4"/>
        <v>811.34339746655394</v>
      </c>
      <c r="AE73">
        <f>'IDT-1'!C73</f>
        <v>40.326000000000001</v>
      </c>
      <c r="AF73" s="24"/>
      <c r="AG73">
        <f t="shared" si="5"/>
        <v>851.66939746655396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-73</v>
      </c>
      <c r="AM73" s="34">
        <f>RTM_PXI!I73</f>
        <v>0</v>
      </c>
      <c r="AN73" s="34">
        <f>RTM_PXI!O73</f>
        <v>0</v>
      </c>
      <c r="AO73" s="148">
        <f>GDAM_IEX!I73</f>
        <v>0.87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5.0159500000000001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54.997851646420067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767.8154292275334</v>
      </c>
      <c r="P74" s="36">
        <v>67.937388028141939</v>
      </c>
      <c r="Q74" s="36">
        <v>22.020000000000003</v>
      </c>
      <c r="R74" s="38">
        <v>0</v>
      </c>
      <c r="S74" s="38">
        <v>0</v>
      </c>
      <c r="T74" s="37">
        <f>SUMPRODUCT(LTA!J74:AN74,LTA!J$101:AN$101,LTA!J$104:AN$104)</f>
        <v>17.64</v>
      </c>
      <c r="U74" s="37">
        <f>SUMPRODUCT(LTA!J74:AN74,LTA!J$102:AN$102,LTA!J$104:AN$104)</f>
        <v>106.25999999999999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6.72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10.593745247829638</v>
      </c>
      <c r="AD74">
        <f t="shared" si="4"/>
        <v>834.8128736542659</v>
      </c>
      <c r="AE74">
        <f>'IDT-1'!C74</f>
        <v>32.795000000000002</v>
      </c>
      <c r="AF74" s="24"/>
      <c r="AG74">
        <f t="shared" si="5"/>
        <v>867.60787365426586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-57</v>
      </c>
      <c r="AM74" s="34">
        <f>RTM_PXI!I74</f>
        <v>0</v>
      </c>
      <c r="AN74" s="34">
        <f>RTM_PXI!O74</f>
        <v>0</v>
      </c>
      <c r="AO74" s="148">
        <f>GDAM_IEX!I74</f>
        <v>4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5.0159500000000001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54.997851646420067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763.77900369812357</v>
      </c>
      <c r="P75" s="36">
        <v>67.937388028141939</v>
      </c>
      <c r="Q75" s="36">
        <v>22.020000000000003</v>
      </c>
      <c r="R75" s="38">
        <v>0</v>
      </c>
      <c r="S75" s="38">
        <v>0</v>
      </c>
      <c r="T75" s="37">
        <f>SUMPRODUCT(LTA!J75:AN75,LTA!J$101:AN$101,LTA!J$104:AN$104)</f>
        <v>14.040000000000001</v>
      </c>
      <c r="U75" s="37">
        <f>SUMPRODUCT(LTA!J75:AN75,LTA!J$102:AN$102,LTA!J$104:AN$104)</f>
        <v>106.25999999999999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31.13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10.785656957932817</v>
      </c>
      <c r="AD75">
        <f t="shared" si="4"/>
        <v>861.48453641475282</v>
      </c>
      <c r="AE75">
        <f>'IDT-1'!C75</f>
        <v>16.925000000000001</v>
      </c>
      <c r="AF75" s="24"/>
      <c r="AG75">
        <f t="shared" si="5"/>
        <v>878.40953641475278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-55</v>
      </c>
      <c r="AM75" s="34">
        <f>RTM_PXI!I75</f>
        <v>0</v>
      </c>
      <c r="AN75" s="34">
        <f>RTM_PXI!O75</f>
        <v>0</v>
      </c>
      <c r="AO75" s="148">
        <f>GDAM_IEX!I75</f>
        <v>12.09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5.0159500000000001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54.997851646420067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763.82900142173094</v>
      </c>
      <c r="P76" s="36">
        <v>67.937388028141939</v>
      </c>
      <c r="Q76" s="36">
        <v>22.020000000000003</v>
      </c>
      <c r="R76" s="38">
        <v>0</v>
      </c>
      <c r="S76" s="38">
        <v>0</v>
      </c>
      <c r="T76" s="37">
        <f>SUMPRODUCT(LTA!J76:AN76,LTA!J$101:AN$101,LTA!J$104:AN$104)</f>
        <v>13.35</v>
      </c>
      <c r="U76" s="37">
        <f>SUMPRODUCT(LTA!J76:AN76,LTA!J$102:AN$102,LTA!J$104:AN$104)</f>
        <v>106.25999999999999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43.5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10.875672307911563</v>
      </c>
      <c r="AD76">
        <f t="shared" si="4"/>
        <v>880.14451878838133</v>
      </c>
      <c r="AE76">
        <f>'IDT-1'!C76</f>
        <v>10.161</v>
      </c>
      <c r="AF76" s="24"/>
      <c r="AG76">
        <f t="shared" si="5"/>
        <v>890.30551878838128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-51</v>
      </c>
      <c r="AM76" s="34">
        <f>RTM_PXI!I76</f>
        <v>0</v>
      </c>
      <c r="AN76" s="34">
        <f>RTM_PXI!O76</f>
        <v>0</v>
      </c>
      <c r="AO76" s="148">
        <f>GDAM_IEX!I76</f>
        <v>15.11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5.0159500000000001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54.997851646420067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766.95222099329249</v>
      </c>
      <c r="P77" s="36">
        <v>67.937388028141939</v>
      </c>
      <c r="Q77" s="36">
        <v>22.020000000000003</v>
      </c>
      <c r="R77" s="38">
        <v>0</v>
      </c>
      <c r="S77" s="38">
        <v>0</v>
      </c>
      <c r="T77" s="37">
        <f>SUMPRODUCT(LTA!J77:AN77,LTA!J$101:AN$101,LTA!J$104:AN$104)</f>
        <v>13.33</v>
      </c>
      <c r="U77" s="37">
        <f>SUMPRODUCT(LTA!J77:AN77,LTA!J$102:AN$102,LTA!J$104:AN$104)</f>
        <v>106.25999999999999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49.05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10.955247352312679</v>
      </c>
      <c r="AD77">
        <f t="shared" si="4"/>
        <v>889.53816331554174</v>
      </c>
      <c r="AE77">
        <f>'IDT-1'!C77</f>
        <v>10.381</v>
      </c>
      <c r="AF77" s="24"/>
      <c r="AG77">
        <f t="shared" si="5"/>
        <v>899.91916331554171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-51</v>
      </c>
      <c r="AM77" s="34">
        <f>RTM_PXI!I77</f>
        <v>0</v>
      </c>
      <c r="AN77" s="34">
        <f>RTM_PXI!O77</f>
        <v>0</v>
      </c>
      <c r="AO77" s="148">
        <f>GDAM_IEX!I77</f>
        <v>15.93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5.0159500000000001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54.997851646420067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766.697140026326</v>
      </c>
      <c r="P78" s="36">
        <v>67.937388028141939</v>
      </c>
      <c r="Q78" s="36">
        <v>22.020000000000003</v>
      </c>
      <c r="R78" s="38">
        <v>0</v>
      </c>
      <c r="S78" s="38">
        <v>0</v>
      </c>
      <c r="T78" s="37">
        <f>SUMPRODUCT(LTA!J78:AN78,LTA!J$101:AN$101,LTA!J$104:AN$104)</f>
        <v>13.33</v>
      </c>
      <c r="U78" s="37">
        <f>SUMPRODUCT(LTA!J78:AN78,LTA!J$102:AN$102,LTA!J$104:AN$104)</f>
        <v>106.25999999999999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30.34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10.565979202242602</v>
      </c>
      <c r="AD78">
        <f t="shared" si="4"/>
        <v>887.77235049864532</v>
      </c>
      <c r="AE78">
        <f>'IDT-1'!C78</f>
        <v>12.744999999999999</v>
      </c>
      <c r="AF78" s="24"/>
      <c r="AG78">
        <f t="shared" si="5"/>
        <v>900.51735049864533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-29</v>
      </c>
      <c r="AM78" s="34">
        <f>RTM_PXI!I78</f>
        <v>0</v>
      </c>
      <c r="AN78" s="34">
        <f>RTM_PXI!O78</f>
        <v>0</v>
      </c>
      <c r="AO78" s="148">
        <f>GDAM_IEX!I78</f>
        <v>10.74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5.0159500000000001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729.70812418861294</v>
      </c>
      <c r="P79" s="36">
        <v>67.937388028141939</v>
      </c>
      <c r="Q79" s="36">
        <v>22.020000000000003</v>
      </c>
      <c r="R79" s="38">
        <v>0</v>
      </c>
      <c r="S79" s="38">
        <v>0</v>
      </c>
      <c r="T79" s="37">
        <f>SUMPRODUCT(LTA!J79:AN79,LTA!J$101:AN$101,LTA!J$104:AN$104)</f>
        <v>13.33</v>
      </c>
      <c r="U79" s="37">
        <f>SUMPRODUCT(LTA!J79:AN79,LTA!J$102:AN$102,LTA!J$104:AN$104)</f>
        <v>106.25999999999999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46.95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10.430146626930703</v>
      </c>
      <c r="AD79">
        <f t="shared" si="4"/>
        <v>869.72916723624451</v>
      </c>
      <c r="AE79">
        <f>'IDT-1'!C79</f>
        <v>6.9219999999999997</v>
      </c>
      <c r="AF79" s="24"/>
      <c r="AG79">
        <f t="shared" si="5"/>
        <v>876.65116723624453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-30</v>
      </c>
      <c r="AM79" s="34">
        <f>RTM_PXI!I79</f>
        <v>0</v>
      </c>
      <c r="AN79" s="34">
        <f>RTM_PXI!O79</f>
        <v>0</v>
      </c>
      <c r="AO79" s="148">
        <f>GDAM_IEX!I79</f>
        <v>13.94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5.0159500000000001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713.14026095829695</v>
      </c>
      <c r="P80" s="36">
        <v>67.937388028141939</v>
      </c>
      <c r="Q80" s="36">
        <v>22.020000000000003</v>
      </c>
      <c r="R80" s="38">
        <v>0</v>
      </c>
      <c r="S80" s="38">
        <v>0</v>
      </c>
      <c r="T80" s="37">
        <f>SUMPRODUCT(LTA!J80:AN80,LTA!J$101:AN$101,LTA!J$104:AN$104)</f>
        <v>13.33</v>
      </c>
      <c r="U80" s="37">
        <f>SUMPRODUCT(LTA!J80:AN80,LTA!J$102:AN$102,LTA!J$104:AN$104)</f>
        <v>106.25999999999999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61.95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10.541814468494715</v>
      </c>
      <c r="AD80">
        <f t="shared" si="4"/>
        <v>858.80963616436429</v>
      </c>
      <c r="AE80">
        <f>'IDT-1'!C80</f>
        <v>3.923</v>
      </c>
      <c r="AF80" s="24"/>
      <c r="AG80">
        <f t="shared" si="5"/>
        <v>862.73263616436429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-42</v>
      </c>
      <c r="AM80" s="34">
        <f>RTM_PXI!I80</f>
        <v>0</v>
      </c>
      <c r="AN80" s="34">
        <f>RTM_PXI!O80</f>
        <v>0</v>
      </c>
      <c r="AO80" s="148">
        <f>GDAM_IEX!I80</f>
        <v>16.7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5.0159500000000001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704.97688632245513</v>
      </c>
      <c r="P81" s="36">
        <v>67.937388028141939</v>
      </c>
      <c r="Q81" s="36">
        <v>22.020000000000003</v>
      </c>
      <c r="R81" s="38">
        <v>0</v>
      </c>
      <c r="S81" s="38">
        <v>0</v>
      </c>
      <c r="T81" s="37">
        <f>SUMPRODUCT(LTA!J81:AN81,LTA!J$101:AN$101,LTA!J$104:AN$104)</f>
        <v>13.33</v>
      </c>
      <c r="U81" s="37">
        <f>SUMPRODUCT(LTA!J81:AN81,LTA!J$102:AN$102,LTA!J$104:AN$104)</f>
        <v>106.25999999999999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72.31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10.698744645151869</v>
      </c>
      <c r="AD81">
        <f t="shared" si="4"/>
        <v>845.19933135186511</v>
      </c>
      <c r="AE81">
        <f>'IDT-1'!C81</f>
        <v>1.7110000000000001</v>
      </c>
      <c r="AF81" s="24"/>
      <c r="AG81">
        <f t="shared" si="5"/>
        <v>846.91033135186512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-58</v>
      </c>
      <c r="AM81" s="34">
        <f>RTM_PXI!I81</f>
        <v>0</v>
      </c>
      <c r="AN81" s="34">
        <f>RTM_PXI!O81</f>
        <v>0</v>
      </c>
      <c r="AO81" s="148">
        <f>GDAM_IEX!I81</f>
        <v>17.05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5.0159500000000001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698.63291034114775</v>
      </c>
      <c r="P82" s="36">
        <v>67.937388028141939</v>
      </c>
      <c r="Q82" s="36">
        <v>22.020000000000003</v>
      </c>
      <c r="R82" s="38">
        <v>0</v>
      </c>
      <c r="S82" s="38">
        <v>0</v>
      </c>
      <c r="T82" s="37">
        <f>SUMPRODUCT(LTA!J82:AN82,LTA!J$101:AN$101,LTA!J$104:AN$104)</f>
        <v>13.33</v>
      </c>
      <c r="U82" s="37">
        <f>SUMPRODUCT(LTA!J82:AN82,LTA!J$102:AN$102,LTA!J$104:AN$104)</f>
        <v>106.25999999999999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62.45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10.626426824157779</v>
      </c>
      <c r="AD82">
        <f t="shared" si="4"/>
        <v>816.57767319155209</v>
      </c>
      <c r="AE82">
        <f>'IDT-1'!C82</f>
        <v>8.0020000000000007</v>
      </c>
      <c r="AF82" s="24"/>
      <c r="AG82">
        <f t="shared" si="5"/>
        <v>824.57967319155205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-68</v>
      </c>
      <c r="AM82" s="34">
        <f>RTM_PXI!I82</f>
        <v>0</v>
      </c>
      <c r="AN82" s="34">
        <f>RTM_PXI!O82</f>
        <v>0</v>
      </c>
      <c r="AO82" s="148">
        <f>GDAM_IEX!I82</f>
        <v>14.56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5.9491499999999995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7.3670854990505257E-4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698.63291034114775</v>
      </c>
      <c r="P83" s="36">
        <v>67.937388028141939</v>
      </c>
      <c r="Q83" s="36">
        <v>22.020000000000003</v>
      </c>
      <c r="R83" s="38">
        <v>0</v>
      </c>
      <c r="S83" s="38">
        <v>0</v>
      </c>
      <c r="T83" s="37">
        <f>SUMPRODUCT(LTA!J83:AN83,LTA!J$101:AN$101,LTA!J$104:AN$104)</f>
        <v>16.670000000000002</v>
      </c>
      <c r="U83" s="37">
        <f>SUMPRODUCT(LTA!J83:AN83,LTA!J$102:AN$102,LTA!J$104:AN$104)</f>
        <v>106.94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-50</v>
      </c>
      <c r="AC83">
        <f t="shared" si="3"/>
        <v>9.4790017981166947</v>
      </c>
      <c r="AD83">
        <f t="shared" si="4"/>
        <v>809.6690349261429</v>
      </c>
      <c r="AE83">
        <f>'IDT-1'!C83</f>
        <v>0</v>
      </c>
      <c r="AF83" s="24"/>
      <c r="AG83">
        <f t="shared" si="5"/>
        <v>809.6690349261429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-104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5.9491499999999995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7.3670854990505257E-4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698.63291034114775</v>
      </c>
      <c r="P84" s="36">
        <v>67.937388028141939</v>
      </c>
      <c r="Q84" s="36">
        <v>22.020000000000003</v>
      </c>
      <c r="R84" s="38">
        <v>0</v>
      </c>
      <c r="S84" s="38">
        <v>0</v>
      </c>
      <c r="T84" s="37">
        <f>SUMPRODUCT(LTA!J84:AN84,LTA!J$101:AN$101,LTA!J$104:AN$104)</f>
        <v>17.329999999999998</v>
      </c>
      <c r="U84" s="37">
        <f>SUMPRODUCT(LTA!J84:AN84,LTA!J$102:AN$102,LTA!J$104:AN$104)</f>
        <v>106.94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-50</v>
      </c>
      <c r="AC84">
        <f t="shared" si="3"/>
        <v>9.6200843217149199</v>
      </c>
      <c r="AD84">
        <f t="shared" si="4"/>
        <v>794.18795240254474</v>
      </c>
      <c r="AE84">
        <f>'IDT-1'!C84</f>
        <v>0</v>
      </c>
      <c r="AF84" s="24"/>
      <c r="AG84">
        <f t="shared" si="5"/>
        <v>794.18795240254474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-120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5.9491499999999995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54.998090344085277</v>
      </c>
      <c r="J85">
        <f>Bawana_RLNG!Q85</f>
        <v>0</v>
      </c>
      <c r="K85">
        <f>Bawana_Spot!Q85</f>
        <v>7.3670854990505257E-4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698.63291034114775</v>
      </c>
      <c r="P85" s="36">
        <v>67.937388028141939</v>
      </c>
      <c r="Q85" s="36">
        <v>22.020000000000003</v>
      </c>
      <c r="R85" s="38">
        <v>0</v>
      </c>
      <c r="S85" s="38">
        <v>0</v>
      </c>
      <c r="T85" s="37">
        <f>SUMPRODUCT(LTA!J85:AN85,LTA!J$101:AN$101,LTA!J$104:AN$104)</f>
        <v>17.670000000000002</v>
      </c>
      <c r="U85" s="37">
        <f>SUMPRODUCT(LTA!J85:AN85,LTA!J$102:AN$102,LTA!J$104:AN$104)</f>
        <v>106.94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-50</v>
      </c>
      <c r="AC85">
        <f t="shared" si="3"/>
        <v>9.8347212698975355</v>
      </c>
      <c r="AD85">
        <f t="shared" si="4"/>
        <v>769.31355415202734</v>
      </c>
      <c r="AE85">
        <f>'IDT-1'!C85</f>
        <v>-15</v>
      </c>
      <c r="AF85" s="24"/>
      <c r="AG85">
        <f t="shared" si="5"/>
        <v>754.31355415202734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-145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5.9491499999999995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54.998090344085277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698.63291034114775</v>
      </c>
      <c r="P86" s="36">
        <v>67.937388028141939</v>
      </c>
      <c r="Q86" s="36">
        <v>22.020000000000003</v>
      </c>
      <c r="R86" s="38">
        <v>0</v>
      </c>
      <c r="S86" s="38">
        <v>0</v>
      </c>
      <c r="T86" s="37">
        <f>SUMPRODUCT(LTA!J86:AN86,LTA!J$101:AN$101,LTA!J$104:AN$104)</f>
        <v>16</v>
      </c>
      <c r="U86" s="37">
        <f>SUMPRODUCT(LTA!J86:AN86,LTA!J$102:AN$102,LTA!J$104:AN$104)</f>
        <v>106.94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-50</v>
      </c>
      <c r="AC86">
        <f t="shared" si="3"/>
        <v>9.8630428701701618</v>
      </c>
      <c r="AD86">
        <f t="shared" si="4"/>
        <v>762.61449584320485</v>
      </c>
      <c r="AE86">
        <f>'IDT-1'!C86</f>
        <v>-30</v>
      </c>
      <c r="AF86" s="24"/>
      <c r="AG86">
        <f t="shared" si="5"/>
        <v>732.61449584320485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-150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5.9491499999999995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44.999999999999993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698.63291034114775</v>
      </c>
      <c r="P87" s="36">
        <v>67.937388028141939</v>
      </c>
      <c r="Q87" s="36">
        <v>22.020000000000003</v>
      </c>
      <c r="R87" s="38">
        <v>0</v>
      </c>
      <c r="S87" s="38">
        <v>0</v>
      </c>
      <c r="T87" s="37">
        <f>SUMPRODUCT(LTA!J87:AN87,LTA!J$101:AN$101,LTA!J$104:AN$104)</f>
        <v>16.329999999999998</v>
      </c>
      <c r="U87" s="37">
        <f>SUMPRODUCT(LTA!J87:AN87,LTA!J$102:AN$102,LTA!J$104:AN$104)</f>
        <v>106.94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-50</v>
      </c>
      <c r="AC87">
        <f t="shared" si="3"/>
        <v>9.6547635454065119</v>
      </c>
      <c r="AD87">
        <f t="shared" si="4"/>
        <v>768.15468482388337</v>
      </c>
      <c r="AE87">
        <f>'IDT-1'!C87</f>
        <v>-50</v>
      </c>
      <c r="AF87" s="24"/>
      <c r="AG87">
        <f t="shared" si="5"/>
        <v>718.15468482388337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-135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5.9491499999999995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44.999999999999993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698.82157483969854</v>
      </c>
      <c r="P88" s="36">
        <v>67.937388028141939</v>
      </c>
      <c r="Q88" s="36">
        <v>22.020000000000003</v>
      </c>
      <c r="R88" s="38">
        <v>0</v>
      </c>
      <c r="S88" s="38">
        <v>0</v>
      </c>
      <c r="T88" s="37">
        <f>SUMPRODUCT(LTA!J88:AN88,LTA!J$101:AN$101,LTA!J$104:AN$104)</f>
        <v>16.670000000000002</v>
      </c>
      <c r="U88" s="37">
        <f>SUMPRODUCT(LTA!J88:AN88,LTA!J$102:AN$102,LTA!J$104:AN$104)</f>
        <v>106.94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-50</v>
      </c>
      <c r="AC88">
        <f t="shared" si="3"/>
        <v>9.7523870621681166</v>
      </c>
      <c r="AD88">
        <f t="shared" si="4"/>
        <v>757.58572580567227</v>
      </c>
      <c r="AE88">
        <f>'IDT-1'!C88</f>
        <v>-65</v>
      </c>
      <c r="AF88" s="24"/>
      <c r="AG88">
        <f t="shared" si="5"/>
        <v>692.58572580567227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-146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5.9491499999999995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47.16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634.94644979946372</v>
      </c>
      <c r="P89" s="36">
        <v>67.937388028141939</v>
      </c>
      <c r="Q89" s="36">
        <v>22.020000000000003</v>
      </c>
      <c r="R89" s="38">
        <v>0</v>
      </c>
      <c r="S89" s="38">
        <v>0</v>
      </c>
      <c r="T89" s="37">
        <f>SUMPRODUCT(LTA!J89:AN89,LTA!J$101:AN$101,LTA!J$104:AN$104)</f>
        <v>17</v>
      </c>
      <c r="U89" s="37">
        <f>SUMPRODUCT(LTA!J89:AN89,LTA!J$102:AN$102,LTA!J$104:AN$104)</f>
        <v>106.94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-75</v>
      </c>
      <c r="AA89" s="75">
        <f>STOA!I89</f>
        <v>0</v>
      </c>
      <c r="AB89" s="75">
        <f>-STOA!O89</f>
        <v>-50</v>
      </c>
      <c r="AC89">
        <f t="shared" si="3"/>
        <v>9.1435692768563648</v>
      </c>
      <c r="AD89">
        <f t="shared" si="4"/>
        <v>707.80941855074934</v>
      </c>
      <c r="AE89">
        <f>'IDT-1'!C89</f>
        <v>0</v>
      </c>
      <c r="AF89" s="24"/>
      <c r="AG89">
        <f t="shared" si="5"/>
        <v>707.80941855074934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-60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5.9491499999999995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47.16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622.57529648076127</v>
      </c>
      <c r="P90" s="36">
        <v>67.937388028141939</v>
      </c>
      <c r="Q90" s="36">
        <v>22.020000000000003</v>
      </c>
      <c r="R90" s="38">
        <v>0</v>
      </c>
      <c r="S90" s="38">
        <v>0</v>
      </c>
      <c r="T90" s="37">
        <f>SUMPRODUCT(LTA!J90:AN90,LTA!J$101:AN$101,LTA!J$104:AN$104)</f>
        <v>17</v>
      </c>
      <c r="U90" s="37">
        <f>SUMPRODUCT(LTA!J90:AN90,LTA!J$102:AN$102,LTA!J$104:AN$104)</f>
        <v>106.94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-50</v>
      </c>
      <c r="AC90">
        <f t="shared" si="3"/>
        <v>9.0650650621539324</v>
      </c>
      <c r="AD90">
        <f t="shared" si="4"/>
        <v>692.51676944674932</v>
      </c>
      <c r="AE90">
        <f>'IDT-1'!C90</f>
        <v>0</v>
      </c>
      <c r="AF90" s="24"/>
      <c r="AG90">
        <f t="shared" si="5"/>
        <v>692.51676944674932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-138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5.9491499999999995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48.20000000000001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593.80735471112041</v>
      </c>
      <c r="P91" s="36">
        <v>33.64</v>
      </c>
      <c r="Q91" s="36">
        <v>10.65</v>
      </c>
      <c r="R91" s="38">
        <v>0</v>
      </c>
      <c r="S91" s="38">
        <v>0</v>
      </c>
      <c r="T91" s="37">
        <f>SUMPRODUCT(LTA!J91:AN91,LTA!J$101:AN$101,LTA!J$104:AN$104)</f>
        <v>16.670000000000002</v>
      </c>
      <c r="U91" s="37">
        <f>SUMPRODUCT(LTA!J91:AN91,LTA!J$102:AN$102,LTA!J$104:AN$104)</f>
        <v>78.100000000000009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-75.489999999999995</v>
      </c>
      <c r="AC91">
        <f t="shared" si="3"/>
        <v>7.5215033834217362</v>
      </c>
      <c r="AD91">
        <f t="shared" si="4"/>
        <v>672.00500132769855</v>
      </c>
      <c r="AE91">
        <f>'IDT-1'!C91</f>
        <v>0</v>
      </c>
      <c r="AF91" s="24"/>
      <c r="AG91">
        <f t="shared" si="5"/>
        <v>672.00500132769855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-32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5.9491499999999995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48.20000000000001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593.71996779437609</v>
      </c>
      <c r="P92" s="36">
        <v>33.64</v>
      </c>
      <c r="Q92" s="36">
        <v>10.65</v>
      </c>
      <c r="R92" s="38">
        <v>0</v>
      </c>
      <c r="S92" s="38">
        <v>0</v>
      </c>
      <c r="T92" s="37">
        <f>SUMPRODUCT(LTA!J92:AN92,LTA!J$101:AN$101,LTA!J$104:AN$104)</f>
        <v>16.329999999999998</v>
      </c>
      <c r="U92" s="37">
        <f>SUMPRODUCT(LTA!J92:AN92,LTA!J$102:AN$102,LTA!J$104:AN$104)</f>
        <v>60.209999999999994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-5</v>
      </c>
      <c r="AA92" s="75">
        <f>STOA!I92</f>
        <v>0</v>
      </c>
      <c r="AB92" s="75">
        <f>-STOA!O92</f>
        <v>-75.489999999999995</v>
      </c>
      <c r="AC92">
        <f t="shared" si="3"/>
        <v>7.4184642796704194</v>
      </c>
      <c r="AD92">
        <f t="shared" si="4"/>
        <v>647.7906535147057</v>
      </c>
      <c r="AE92">
        <f>'IDT-1'!C92</f>
        <v>0</v>
      </c>
      <c r="AF92" s="24"/>
      <c r="AG92">
        <f t="shared" si="5"/>
        <v>647.7906535147057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-33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5.9491499999999995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48.20000000000001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596.85730432890819</v>
      </c>
      <c r="P93" s="36">
        <v>33.64</v>
      </c>
      <c r="Q93" s="36">
        <v>10.650000000000002</v>
      </c>
      <c r="R93" s="38">
        <v>0</v>
      </c>
      <c r="S93" s="38">
        <v>0</v>
      </c>
      <c r="T93" s="37">
        <f>SUMPRODUCT(LTA!J93:AN93,LTA!J$101:AN$101,LTA!J$104:AN$104)</f>
        <v>16</v>
      </c>
      <c r="U93" s="37">
        <f>SUMPRODUCT(LTA!J93:AN93,LTA!J$102:AN$102,LTA!J$104:AN$104)</f>
        <v>60.209999999999994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-20</v>
      </c>
      <c r="AA93" s="75">
        <f>STOA!I93</f>
        <v>0</v>
      </c>
      <c r="AB93" s="75">
        <f>-STOA!O93</f>
        <v>-75.489999999999995</v>
      </c>
      <c r="AC93">
        <f t="shared" si="3"/>
        <v>7.5182863260844908</v>
      </c>
      <c r="AD93">
        <f t="shared" si="4"/>
        <v>641.4981680028236</v>
      </c>
      <c r="AE93">
        <f>'IDT-1'!C93</f>
        <v>0</v>
      </c>
      <c r="AF93" s="24"/>
      <c r="AG93">
        <f t="shared" si="5"/>
        <v>641.4981680028236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-27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5.9491499999999995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48.20000000000001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594.99477468174302</v>
      </c>
      <c r="P94" s="36">
        <v>33.64</v>
      </c>
      <c r="Q94" s="36">
        <v>10.650000000000002</v>
      </c>
      <c r="R94" s="38">
        <v>0</v>
      </c>
      <c r="S94" s="38">
        <v>0</v>
      </c>
      <c r="T94" s="37">
        <f>SUMPRODUCT(LTA!J94:AN94,LTA!J$101:AN$101,LTA!J$104:AN$104)</f>
        <v>17</v>
      </c>
      <c r="U94" s="37">
        <f>SUMPRODUCT(LTA!J94:AN94,LTA!J$102:AN$102,LTA!J$104:AN$104)</f>
        <v>60.209999999999994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-75.489999999999995</v>
      </c>
      <c r="AC94">
        <f t="shared" si="3"/>
        <v>7.7397623356203074</v>
      </c>
      <c r="AD94">
        <f t="shared" si="4"/>
        <v>613.41416234612268</v>
      </c>
      <c r="AE94">
        <f>'IDT-1'!C94</f>
        <v>0</v>
      </c>
      <c r="AF94" s="24"/>
      <c r="AG94">
        <f t="shared" si="5"/>
        <v>613.41416234612268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-74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5.9491499999999995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48.20000000000001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594.98628427758592</v>
      </c>
      <c r="P95" s="36">
        <v>33.64</v>
      </c>
      <c r="Q95" s="36">
        <v>10.660000000000002</v>
      </c>
      <c r="R95" s="38">
        <v>0</v>
      </c>
      <c r="S95" s="38">
        <v>0</v>
      </c>
      <c r="T95" s="37">
        <f>SUMPRODUCT(LTA!J95:AN95,LTA!J$101:AN$101,LTA!J$104:AN$104)</f>
        <v>16.670000000000002</v>
      </c>
      <c r="U95" s="37">
        <f>SUMPRODUCT(LTA!J95:AN95,LTA!J$102:AN$102,LTA!J$104:AN$104)</f>
        <v>60.209999999999994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-13</v>
      </c>
      <c r="AA95" s="75">
        <f>STOA!I95</f>
        <v>0</v>
      </c>
      <c r="AB95" s="75">
        <f>-STOA!O95</f>
        <v>-75.489999999999995</v>
      </c>
      <c r="AC95">
        <f t="shared" si="3"/>
        <v>7.9403108016227248</v>
      </c>
      <c r="AD95">
        <f>SUM(B95:AB95,AI95:AT95)-AC95</f>
        <v>588.88512347596316</v>
      </c>
      <c r="AE95">
        <f>'IDT-1'!C95</f>
        <v>0</v>
      </c>
      <c r="AF95" s="24"/>
      <c r="AG95">
        <f t="shared" si="5"/>
        <v>588.88512347596316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-85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5.9491499999999995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48.20000000000001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599.27311911097502</v>
      </c>
      <c r="P96" s="36">
        <v>33.64</v>
      </c>
      <c r="Q96" s="36">
        <v>10.660000000000002</v>
      </c>
      <c r="R96" s="38">
        <v>0</v>
      </c>
      <c r="S96" s="38">
        <v>0</v>
      </c>
      <c r="T96" s="37">
        <f>SUMPRODUCT(LTA!J96:AN96,LTA!J$101:AN$101,LTA!J$104:AN$104)</f>
        <v>16.329999999999998</v>
      </c>
      <c r="U96" s="37">
        <f>SUMPRODUCT(LTA!J96:AN96,LTA!J$102:AN$102,LTA!J$104:AN$104)</f>
        <v>60.209999999999994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-43</v>
      </c>
      <c r="AA96" s="75">
        <f>STOA!I96</f>
        <v>0</v>
      </c>
      <c r="AB96" s="75">
        <f>-STOA!O96</f>
        <v>-75.489999999999995</v>
      </c>
      <c r="AC96">
        <f t="shared" si="3"/>
        <v>8.2106566305200879</v>
      </c>
      <c r="AD96">
        <f t="shared" si="4"/>
        <v>564.56161248045487</v>
      </c>
      <c r="AE96">
        <f>'IDT-1'!C96</f>
        <v>0</v>
      </c>
      <c r="AF96" s="24"/>
      <c r="AG96">
        <f t="shared" si="5"/>
        <v>564.56161248045487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-83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5.9491499999999995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48.20000000000001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599.0233491383924</v>
      </c>
      <c r="P97" s="36">
        <v>33.64</v>
      </c>
      <c r="Q97" s="36">
        <v>10.660000000000002</v>
      </c>
      <c r="R97" s="38">
        <v>0</v>
      </c>
      <c r="S97" s="38">
        <v>0</v>
      </c>
      <c r="T97" s="37">
        <f>SUMPRODUCT(LTA!J97:AN97,LTA!J$101:AN$101,LTA!J$104:AN$104)</f>
        <v>16</v>
      </c>
      <c r="U97" s="37">
        <f>SUMPRODUCT(LTA!J97:AN97,LTA!J$102:AN$102,LTA!J$104:AN$104)</f>
        <v>60.209999999999994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-83</v>
      </c>
      <c r="AA97" s="75">
        <f>STOA!I97</f>
        <v>0</v>
      </c>
      <c r="AB97" s="75">
        <f>-STOA!O97</f>
        <v>-75.489999999999995</v>
      </c>
      <c r="AC97">
        <f t="shared" si="3"/>
        <v>8.451450136772177</v>
      </c>
      <c r="AD97">
        <f t="shared" si="4"/>
        <v>534.74104900162013</v>
      </c>
      <c r="AE97">
        <f>'IDT-1'!C97</f>
        <v>0</v>
      </c>
      <c r="AF97" s="24"/>
      <c r="AG97">
        <f t="shared" si="5"/>
        <v>534.74104900162013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-72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5.9491499999999995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48.20000000000001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601.50328859058266</v>
      </c>
      <c r="P98" s="36">
        <v>33.64</v>
      </c>
      <c r="Q98" s="36">
        <v>10.660000000000002</v>
      </c>
      <c r="R98" s="38">
        <v>0</v>
      </c>
      <c r="S98" s="38">
        <v>0</v>
      </c>
      <c r="T98" s="37">
        <f>SUMPRODUCT(LTA!J98:AN98,LTA!J$101:AN$101,LTA!J$104:AN$104)</f>
        <v>15.67</v>
      </c>
      <c r="U98" s="37">
        <f>SUMPRODUCT(LTA!J98:AN98,LTA!J$102:AN$102,LTA!J$104:AN$104)</f>
        <v>60.209999999999994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-113</v>
      </c>
      <c r="AA98" s="75">
        <f>STOA!I98</f>
        <v>0</v>
      </c>
      <c r="AB98" s="75">
        <f>-STOA!O98</f>
        <v>-75.489999999999995</v>
      </c>
      <c r="AC98">
        <f t="shared" si="3"/>
        <v>8.7405866753670249</v>
      </c>
      <c r="AD98">
        <f t="shared" si="4"/>
        <v>504.60185191521555</v>
      </c>
      <c r="AE98">
        <f>'IDT-1'!C98</f>
        <v>0</v>
      </c>
      <c r="AF98" s="24"/>
      <c r="AG98">
        <f t="shared" si="5"/>
        <v>504.60185191521555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-74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0.13583892500000003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1.1898409963095349</v>
      </c>
      <c r="J99">
        <f t="shared" si="6"/>
        <v>0</v>
      </c>
      <c r="K99">
        <f t="shared" si="6"/>
        <v>5.5253141242878949E-7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15.680058679085038</v>
      </c>
      <c r="P99" s="36">
        <f t="shared" si="6"/>
        <v>1.3201732289078305</v>
      </c>
      <c r="Q99" s="36">
        <f t="shared" si="6"/>
        <v>0.41303249999999991</v>
      </c>
      <c r="R99" s="38">
        <f t="shared" si="6"/>
        <v>0.23739884024480648</v>
      </c>
      <c r="S99" s="38">
        <f t="shared" si="6"/>
        <v>0</v>
      </c>
      <c r="T99" s="37">
        <f t="shared" si="6"/>
        <v>1.9487950000000005</v>
      </c>
      <c r="U99" s="37">
        <f t="shared" si="6"/>
        <v>2.2286274999999995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0.18081500000000006</v>
      </c>
      <c r="Z99" s="34">
        <f t="shared" si="6"/>
        <v>-1.9947750000000002</v>
      </c>
      <c r="AA99" s="75">
        <f t="shared" si="6"/>
        <v>0</v>
      </c>
      <c r="AB99" s="75">
        <f t="shared" si="6"/>
        <v>-2.6539199999999998</v>
      </c>
      <c r="AC99">
        <f t="shared" si="6"/>
        <v>0.25072909939736837</v>
      </c>
      <c r="AD99">
        <f t="shared" si="6"/>
        <v>17.067232122681251</v>
      </c>
      <c r="AE99">
        <f t="shared" si="6"/>
        <v>7.511250000000004E-3</v>
      </c>
      <c r="AG99">
        <f t="shared" si="6"/>
        <v>17.074743372681247</v>
      </c>
      <c r="AI99">
        <f t="shared" si="6"/>
        <v>0</v>
      </c>
      <c r="AJ99">
        <f t="shared" si="6"/>
        <v>0</v>
      </c>
      <c r="AK99">
        <f t="shared" si="6"/>
        <v>1.0824999999999999E-3</v>
      </c>
      <c r="AL99">
        <f t="shared" si="6"/>
        <v>-1.5902499999999999</v>
      </c>
      <c r="AM99">
        <f t="shared" si="6"/>
        <v>0</v>
      </c>
      <c r="AN99">
        <f t="shared" si="6"/>
        <v>0</v>
      </c>
      <c r="AO99">
        <f t="shared" si="6"/>
        <v>0.22124249999999998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45318</v>
      </c>
      <c r="B1" s="216"/>
      <c r="C1" s="216"/>
      <c r="D1" s="227" t="s">
        <v>434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452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6"/>
      <c r="C2" s="216"/>
      <c r="D2" s="227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6">
      <c r="A3" t="s">
        <v>45</v>
      </c>
      <c r="D3">
        <f>TWEPL!R3</f>
        <v>7.0711500000000003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52.39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440.04310695069523</v>
      </c>
      <c r="P3" s="36">
        <v>19.220000000000002</v>
      </c>
      <c r="Q3" s="36">
        <v>7.6900000000000013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282.87999999999994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-173</v>
      </c>
      <c r="AA3" s="75">
        <f>STOA!J3</f>
        <v>1.29</v>
      </c>
      <c r="AB3" s="75">
        <f>-STOA!P3</f>
        <v>0</v>
      </c>
      <c r="AC3">
        <f>SUMIF(B3:AB3,"&gt;0")*$AC$2-SUMIF(B3:AB3,"&lt;0")*($AC$2/(1-$AC$2))+SUMIF(AI3:AR3,"&gt;0")*$AC$2-SUMIF(AI3:AR3,"&lt;0")*($AC$2/(1-$AC$2))</f>
        <v>8.6979759310361011</v>
      </c>
      <c r="AD3">
        <f>SUM(B3:AB3,AI3:AT3)-AC3</f>
        <v>578.88628101965901</v>
      </c>
      <c r="AE3">
        <f>'IDT-1'!F3</f>
        <v>0</v>
      </c>
      <c r="AF3" s="24"/>
      <c r="AG3">
        <f>SUM(AD3:AF3)</f>
        <v>578.88628101965901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-50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7.0711500000000003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52.39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412.91813118513289</v>
      </c>
      <c r="P4" s="36">
        <v>19.220000000000002</v>
      </c>
      <c r="Q4" s="36">
        <v>7.6900000000000013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239.64999999999998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-111</v>
      </c>
      <c r="AA4" s="75">
        <f>STOA!J4</f>
        <v>1.29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7.6664939329111448</v>
      </c>
      <c r="AD4">
        <f t="shared" ref="AD4:AD67" si="1">SUM(B4:AB4,AI4:AT4)-AC4</f>
        <v>561.5627872522216</v>
      </c>
      <c r="AE4">
        <f>'IDT-1'!F4</f>
        <v>0</v>
      </c>
      <c r="AF4" s="24"/>
      <c r="AG4">
        <f t="shared" ref="AG4:AG67" si="2">SUM(AD4:AF4)</f>
        <v>561.5627872522216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-60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7.0711500000000003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52.39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416.53083670843716</v>
      </c>
      <c r="P5" s="36">
        <v>19.220000000000002</v>
      </c>
      <c r="Q5" s="36">
        <v>7.6900000000000013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240.16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-143</v>
      </c>
      <c r="AA5" s="75">
        <f>STOA!J5</f>
        <v>1.29</v>
      </c>
      <c r="AB5" s="75">
        <f>-STOA!P5</f>
        <v>0</v>
      </c>
      <c r="AC5">
        <f t="shared" si="0"/>
        <v>7.9722017065033519</v>
      </c>
      <c r="AD5">
        <f t="shared" si="1"/>
        <v>533.37978500193378</v>
      </c>
      <c r="AE5">
        <f>'IDT-1'!F5</f>
        <v>0</v>
      </c>
      <c r="AF5" s="24"/>
      <c r="AG5">
        <f t="shared" si="2"/>
        <v>533.37978500193378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-60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7.0711500000000003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52.39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417.42289916707091</v>
      </c>
      <c r="P6" s="36">
        <v>19.22</v>
      </c>
      <c r="Q6" s="36">
        <v>7.69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240.67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-165</v>
      </c>
      <c r="AA6" s="75">
        <f>STOA!J6</f>
        <v>1.29</v>
      </c>
      <c r="AB6" s="75">
        <f>-STOA!P6</f>
        <v>0</v>
      </c>
      <c r="AC6">
        <f t="shared" si="0"/>
        <v>8.1703445011034344</v>
      </c>
      <c r="AD6">
        <f t="shared" si="1"/>
        <v>512.5837046659675</v>
      </c>
      <c r="AE6">
        <f>'IDT-1'!F6</f>
        <v>0</v>
      </c>
      <c r="AF6" s="24"/>
      <c r="AG6">
        <f t="shared" si="2"/>
        <v>512.5837046659675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-60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7.0711500000000003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52.39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418.23372269549606</v>
      </c>
      <c r="P7" s="36">
        <v>19.22</v>
      </c>
      <c r="Q7" s="36">
        <v>7.69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241.17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-178</v>
      </c>
      <c r="AA7" s="75">
        <f>STOA!J7</f>
        <v>1.29</v>
      </c>
      <c r="AB7" s="75">
        <f>-STOA!P7</f>
        <v>0</v>
      </c>
      <c r="AC7">
        <f t="shared" si="0"/>
        <v>8.4185478350391012</v>
      </c>
      <c r="AD7">
        <f t="shared" si="1"/>
        <v>485.64632486045701</v>
      </c>
      <c r="AE7">
        <f>'IDT-1'!F7</f>
        <v>0</v>
      </c>
      <c r="AF7" s="24"/>
      <c r="AG7">
        <f t="shared" si="2"/>
        <v>485.64632486045701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-75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7.0711500000000003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52.39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417.50233909340818</v>
      </c>
      <c r="P8" s="36">
        <v>19.22</v>
      </c>
      <c r="Q8" s="36">
        <v>7.69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241.63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-191</v>
      </c>
      <c r="AA8" s="75">
        <f>STOA!J8</f>
        <v>1.29</v>
      </c>
      <c r="AB8" s="75">
        <f>-STOA!P8</f>
        <v>0</v>
      </c>
      <c r="AC8">
        <f t="shared" si="0"/>
        <v>8.5263932632051205</v>
      </c>
      <c r="AD8">
        <f t="shared" si="1"/>
        <v>472.26709583020306</v>
      </c>
      <c r="AE8">
        <f>'IDT-1'!F8</f>
        <v>0</v>
      </c>
      <c r="AF8" s="24"/>
      <c r="AG8">
        <f t="shared" si="2"/>
        <v>472.26709583020306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-75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7.0711500000000003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52.39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415.65134346225659</v>
      </c>
      <c r="P9" s="36">
        <v>19.22</v>
      </c>
      <c r="Q9" s="36">
        <v>7.69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231.16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-201</v>
      </c>
      <c r="AA9" s="75">
        <f>STOA!J9</f>
        <v>1.29</v>
      </c>
      <c r="AB9" s="75">
        <f>-STOA!P9</f>
        <v>0</v>
      </c>
      <c r="AC9">
        <f t="shared" si="0"/>
        <v>8.465252688527892</v>
      </c>
      <c r="AD9">
        <f t="shared" si="1"/>
        <v>455.00724077372871</v>
      </c>
      <c r="AE9">
        <f>'IDT-1'!F9</f>
        <v>0</v>
      </c>
      <c r="AF9" s="24"/>
      <c r="AG9">
        <f t="shared" si="2"/>
        <v>455.00724077372871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-70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7.0711500000000003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52.39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415.65134346225659</v>
      </c>
      <c r="P10" s="36">
        <v>19.22</v>
      </c>
      <c r="Q10" s="36">
        <v>7.69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231.73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-209</v>
      </c>
      <c r="AA10" s="75">
        <f>STOA!J10</f>
        <v>1.29</v>
      </c>
      <c r="AB10" s="75">
        <f>-STOA!P10</f>
        <v>0</v>
      </c>
      <c r="AC10">
        <f t="shared" si="0"/>
        <v>8.537809950327004</v>
      </c>
      <c r="AD10">
        <f t="shared" si="1"/>
        <v>447.5046835119295</v>
      </c>
      <c r="AE10">
        <f>'IDT-1'!F10</f>
        <v>0</v>
      </c>
      <c r="AF10" s="24"/>
      <c r="AG10">
        <f t="shared" si="2"/>
        <v>447.5046835119295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-70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7.0711500000000003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52.39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415.65134346225659</v>
      </c>
      <c r="P11" s="36">
        <v>19.22</v>
      </c>
      <c r="Q11" s="36">
        <v>7.69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239.32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-215</v>
      </c>
      <c r="AA11" s="75">
        <f>STOA!J11</f>
        <v>1.29</v>
      </c>
      <c r="AB11" s="75">
        <f>-STOA!P11</f>
        <v>0</v>
      </c>
      <c r="AC11">
        <f t="shared" si="0"/>
        <v>8.5676813194274466</v>
      </c>
      <c r="AD11">
        <f t="shared" si="1"/>
        <v>459.06481214282911</v>
      </c>
      <c r="AE11">
        <f>'IDT-1'!F11</f>
        <v>0</v>
      </c>
      <c r="AF11" s="24"/>
      <c r="AG11">
        <f t="shared" si="2"/>
        <v>459.06481214282911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-60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7.0711500000000003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52.39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415.65134346225659</v>
      </c>
      <c r="P12" s="36">
        <v>19.22</v>
      </c>
      <c r="Q12" s="36">
        <v>7.69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239.82999999999998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-222</v>
      </c>
      <c r="AA12" s="75">
        <f>STOA!J12</f>
        <v>1.29</v>
      </c>
      <c r="AB12" s="75">
        <f>-STOA!P12</f>
        <v>0</v>
      </c>
      <c r="AC12">
        <f t="shared" si="0"/>
        <v>8.6312634235016716</v>
      </c>
      <c r="AD12">
        <f t="shared" si="1"/>
        <v>452.51123003875489</v>
      </c>
      <c r="AE12">
        <f>'IDT-1'!F12</f>
        <v>0</v>
      </c>
      <c r="AF12" s="24"/>
      <c r="AG12">
        <f t="shared" si="2"/>
        <v>452.51123003875489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-60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7.0711500000000003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52.39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415.65134346225659</v>
      </c>
      <c r="P13" s="36">
        <v>19.22</v>
      </c>
      <c r="Q13" s="36">
        <v>7.69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249.35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-228</v>
      </c>
      <c r="AA13" s="75">
        <f>STOA!J13</f>
        <v>1.29</v>
      </c>
      <c r="AB13" s="75">
        <f>-STOA!P13</f>
        <v>0</v>
      </c>
      <c r="AC13">
        <f t="shared" si="0"/>
        <v>8.7620583698510046</v>
      </c>
      <c r="AD13">
        <f t="shared" si="1"/>
        <v>455.90043509240553</v>
      </c>
      <c r="AE13">
        <f>'IDT-1'!F13</f>
        <v>0</v>
      </c>
      <c r="AF13" s="24"/>
      <c r="AG13">
        <f t="shared" si="2"/>
        <v>455.90043509240553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-60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7.0711500000000003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52.39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415.65134346225659</v>
      </c>
      <c r="P14" s="36">
        <v>19.22</v>
      </c>
      <c r="Q14" s="36">
        <v>7.69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249.32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-233</v>
      </c>
      <c r="AA14" s="75">
        <f>STOA!J14</f>
        <v>1.29</v>
      </c>
      <c r="AB14" s="75">
        <f>-STOA!P14</f>
        <v>0</v>
      </c>
      <c r="AC14">
        <f t="shared" si="0"/>
        <v>8.8041621584754512</v>
      </c>
      <c r="AD14">
        <f t="shared" si="1"/>
        <v>450.82833130378111</v>
      </c>
      <c r="AE14">
        <f>'IDT-1'!F14</f>
        <v>0</v>
      </c>
      <c r="AF14" s="24"/>
      <c r="AG14">
        <f t="shared" si="2"/>
        <v>450.82833130378111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-60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7.0711500000000003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52.39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415.65134346225659</v>
      </c>
      <c r="P15" s="36">
        <v>19.22</v>
      </c>
      <c r="Q15" s="36">
        <v>7.69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253.21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-239</v>
      </c>
      <c r="AA15" s="75">
        <f>STOA!J15</f>
        <v>1.29</v>
      </c>
      <c r="AB15" s="75">
        <f>-STOA!P15</f>
        <v>0</v>
      </c>
      <c r="AC15">
        <f t="shared" si="0"/>
        <v>8.8876651048247854</v>
      </c>
      <c r="AD15">
        <f t="shared" si="1"/>
        <v>448.63482835743173</v>
      </c>
      <c r="AE15">
        <f>'IDT-1'!F15</f>
        <v>0</v>
      </c>
      <c r="AF15" s="24"/>
      <c r="AG15">
        <f t="shared" si="2"/>
        <v>448.63482835743173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-60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7.0711500000000003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52.39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415.65134346225659</v>
      </c>
      <c r="P16" s="36">
        <v>19.22</v>
      </c>
      <c r="Q16" s="36">
        <v>7.69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252.15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-239</v>
      </c>
      <c r="AA16" s="75">
        <f>STOA!J16</f>
        <v>1.29</v>
      </c>
      <c r="AB16" s="75">
        <f>-STOA!P16</f>
        <v>0</v>
      </c>
      <c r="AC16">
        <f t="shared" si="0"/>
        <v>8.8787611048247861</v>
      </c>
      <c r="AD16">
        <f t="shared" si="1"/>
        <v>447.58373235743181</v>
      </c>
      <c r="AE16">
        <f>'IDT-1'!F16</f>
        <v>0</v>
      </c>
      <c r="AF16" s="24"/>
      <c r="AG16">
        <f t="shared" si="2"/>
        <v>447.58373235743181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-60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7.0711500000000003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52.39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415.65134346225659</v>
      </c>
      <c r="P17" s="36">
        <v>19.22</v>
      </c>
      <c r="Q17" s="36">
        <v>7.69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252.11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-235</v>
      </c>
      <c r="AA17" s="75">
        <f>STOA!J17</f>
        <v>1.29</v>
      </c>
      <c r="AB17" s="75">
        <f>-STOA!P17</f>
        <v>0</v>
      </c>
      <c r="AC17">
        <f t="shared" si="0"/>
        <v>8.84454047392523</v>
      </c>
      <c r="AD17">
        <f t="shared" si="1"/>
        <v>451.57795298833139</v>
      </c>
      <c r="AE17">
        <f>'IDT-1'!F17</f>
        <v>0</v>
      </c>
      <c r="AF17" s="24"/>
      <c r="AG17">
        <f t="shared" si="2"/>
        <v>451.57795298833139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-60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7.0711500000000003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52.39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415.65134346225659</v>
      </c>
      <c r="P18" s="36">
        <v>19.22</v>
      </c>
      <c r="Q18" s="36">
        <v>7.69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251.44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-230</v>
      </c>
      <c r="AA18" s="75">
        <f>STOA!J18</f>
        <v>1.29</v>
      </c>
      <c r="AB18" s="75">
        <f>-STOA!P18</f>
        <v>0</v>
      </c>
      <c r="AC18">
        <f t="shared" si="0"/>
        <v>8.7965566853007839</v>
      </c>
      <c r="AD18">
        <f t="shared" si="1"/>
        <v>455.95593677695575</v>
      </c>
      <c r="AE18">
        <f>'IDT-1'!F18</f>
        <v>0</v>
      </c>
      <c r="AF18" s="24"/>
      <c r="AG18">
        <f t="shared" si="2"/>
        <v>455.95593677695575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-60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7.0711500000000003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52.39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415.65134346225659</v>
      </c>
      <c r="P19" s="36">
        <v>19.22</v>
      </c>
      <c r="Q19" s="36">
        <v>7.69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250.48999999999998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-218</v>
      </c>
      <c r="AA19" s="75">
        <f>STOA!J19</f>
        <v>1.29</v>
      </c>
      <c r="AB19" s="75">
        <f>-STOA!P19</f>
        <v>0</v>
      </c>
      <c r="AC19">
        <f t="shared" si="0"/>
        <v>8.9410575243487873</v>
      </c>
      <c r="AD19">
        <f t="shared" si="1"/>
        <v>436.86143593790774</v>
      </c>
      <c r="AE19">
        <f>'IDT-1'!F19</f>
        <v>0</v>
      </c>
      <c r="AF19" s="24"/>
      <c r="AG19">
        <f t="shared" si="2"/>
        <v>436.86143593790774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-90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7.0711500000000003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52.39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415.65134346225659</v>
      </c>
      <c r="P20" s="36">
        <v>19.22</v>
      </c>
      <c r="Q20" s="36">
        <v>7.69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249.87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-206</v>
      </c>
      <c r="AA20" s="75">
        <f>STOA!J20</f>
        <v>1.29</v>
      </c>
      <c r="AB20" s="75">
        <f>-STOA!P20</f>
        <v>0</v>
      </c>
      <c r="AC20">
        <f t="shared" si="0"/>
        <v>8.8341956316501182</v>
      </c>
      <c r="AD20">
        <f t="shared" si="1"/>
        <v>448.3482978306065</v>
      </c>
      <c r="AE20">
        <f>'IDT-1'!F20</f>
        <v>0</v>
      </c>
      <c r="AF20" s="24"/>
      <c r="AG20">
        <f t="shared" si="2"/>
        <v>448.3482978306065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-90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7.0711500000000003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58.250000000000014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420.01764252225661</v>
      </c>
      <c r="P21" s="36">
        <v>19.22</v>
      </c>
      <c r="Q21" s="36">
        <v>7.69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250.55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-195</v>
      </c>
      <c r="AA21" s="75">
        <f>STOA!J21</f>
        <v>1.29</v>
      </c>
      <c r="AB21" s="75">
        <f>-STOA!P21</f>
        <v>0</v>
      </c>
      <c r="AC21">
        <f t="shared" si="0"/>
        <v>8.7902700201558943</v>
      </c>
      <c r="AD21">
        <f t="shared" si="1"/>
        <v>475.29852250210075</v>
      </c>
      <c r="AE21">
        <f>'IDT-1'!F21</f>
        <v>0</v>
      </c>
      <c r="AF21" s="24"/>
      <c r="AG21">
        <f t="shared" si="2"/>
        <v>475.29852250210075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-85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7.0711500000000003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58.250000000000014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420.01764252225661</v>
      </c>
      <c r="P22" s="36">
        <v>19.22</v>
      </c>
      <c r="Q22" s="36">
        <v>7.69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246.37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-177</v>
      </c>
      <c r="AA22" s="75">
        <f>STOA!J22</f>
        <v>1.29</v>
      </c>
      <c r="AB22" s="75">
        <f>-STOA!P22</f>
        <v>0</v>
      </c>
      <c r="AC22">
        <f t="shared" si="0"/>
        <v>8.6026771811078913</v>
      </c>
      <c r="AD22">
        <f t="shared" si="1"/>
        <v>489.30611534114882</v>
      </c>
      <c r="AE22">
        <f>'IDT-1'!F22</f>
        <v>0</v>
      </c>
      <c r="AF22" s="24"/>
      <c r="AG22">
        <f t="shared" si="2"/>
        <v>489.30611534114882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-85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7.0711500000000003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58.250000000000014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444.08577715443079</v>
      </c>
      <c r="P23" s="36">
        <v>19.22</v>
      </c>
      <c r="Q23" s="36">
        <v>7.69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243.10000000000002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-157</v>
      </c>
      <c r="AA23" s="75">
        <f>STOA!J23</f>
        <v>1.37</v>
      </c>
      <c r="AB23" s="75">
        <f>-STOA!P23</f>
        <v>0</v>
      </c>
      <c r="AC23">
        <f t="shared" si="0"/>
        <v>8.8204093006426003</v>
      </c>
      <c r="AD23">
        <f t="shared" si="1"/>
        <v>504.96651785378833</v>
      </c>
      <c r="AE23">
        <f>'IDT-1'!F23</f>
        <v>0</v>
      </c>
      <c r="AF23" s="24"/>
      <c r="AG23">
        <f t="shared" si="2"/>
        <v>504.96651785378833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-110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7.0711500000000003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58.250000000000014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444.68062219734713</v>
      </c>
      <c r="P24" s="36">
        <v>19.22</v>
      </c>
      <c r="Q24" s="36">
        <v>7.69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242.8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-136</v>
      </c>
      <c r="AA24" s="75">
        <f>STOA!J24</f>
        <v>1.37</v>
      </c>
      <c r="AB24" s="75">
        <f>-STOA!P24</f>
        <v>0</v>
      </c>
      <c r="AC24">
        <f t="shared" si="0"/>
        <v>8.6449916867804273</v>
      </c>
      <c r="AD24">
        <f t="shared" si="1"/>
        <v>526.4367805105669</v>
      </c>
      <c r="AE24">
        <f>'IDT-1'!F24</f>
        <v>0</v>
      </c>
      <c r="AF24" s="24"/>
      <c r="AG24">
        <f t="shared" si="2"/>
        <v>526.4367805105669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-110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7.0711500000000003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58.250000000000014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484.81635880282391</v>
      </c>
      <c r="P25" s="36">
        <v>19.22</v>
      </c>
      <c r="Q25" s="36">
        <v>7.69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285.73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-106</v>
      </c>
      <c r="AA25" s="75">
        <f>STOA!J25</f>
        <v>1.37</v>
      </c>
      <c r="AB25" s="75">
        <f>-STOA!P25</f>
        <v>0</v>
      </c>
      <c r="AC25">
        <f t="shared" si="0"/>
        <v>9.8510133377597775</v>
      </c>
      <c r="AD25">
        <f t="shared" si="1"/>
        <v>548.29649546506425</v>
      </c>
      <c r="AE25">
        <f>'IDT-1'!F25</f>
        <v>0</v>
      </c>
      <c r="AF25" s="24"/>
      <c r="AG25">
        <f t="shared" si="2"/>
        <v>548.29649546506425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-200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7.0711500000000003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58.250000000000014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572.96531307506825</v>
      </c>
      <c r="P26" s="36">
        <v>38.82</v>
      </c>
      <c r="Q26" s="36">
        <v>7.69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340.67999999999995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-331</v>
      </c>
      <c r="AA26" s="75">
        <f>STOA!J26</f>
        <v>1.37</v>
      </c>
      <c r="AB26" s="75">
        <f>-STOA!P26</f>
        <v>0</v>
      </c>
      <c r="AC26">
        <f t="shared" si="0"/>
        <v>12.276579269257761</v>
      </c>
      <c r="AD26">
        <f t="shared" si="1"/>
        <v>583.56988380581049</v>
      </c>
      <c r="AE26">
        <f>'IDT-1'!F26</f>
        <v>0</v>
      </c>
      <c r="AF26" s="24"/>
      <c r="AG26">
        <f t="shared" si="2"/>
        <v>583.56988380581049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-100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7.0711500000000003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56.2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596.12199643384599</v>
      </c>
      <c r="P27" s="36">
        <v>60.76</v>
      </c>
      <c r="Q27" s="36">
        <v>17.87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402.41999999999996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-495</v>
      </c>
      <c r="AA27" s="75">
        <f>STOA!J27</f>
        <v>1.29</v>
      </c>
      <c r="AB27" s="75">
        <f>-STOA!P27</f>
        <v>0</v>
      </c>
      <c r="AC27">
        <f t="shared" si="0"/>
        <v>13.953204658362175</v>
      </c>
      <c r="AD27">
        <f t="shared" si="1"/>
        <v>612.77994177548362</v>
      </c>
      <c r="AE27">
        <f>'IDT-1'!F27</f>
        <v>0</v>
      </c>
      <c r="AF27" s="24"/>
      <c r="AG27">
        <f t="shared" si="2"/>
        <v>612.77994177548362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7.0711500000000003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56.2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609.98477074982532</v>
      </c>
      <c r="P28" s="36">
        <v>74.67</v>
      </c>
      <c r="Q28" s="36">
        <v>25.320000000000004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401.85999999999996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-444</v>
      </c>
      <c r="AA28" s="75">
        <f>STOA!J28</f>
        <v>1.29</v>
      </c>
      <c r="AB28" s="75">
        <f>-STOA!P28</f>
        <v>0</v>
      </c>
      <c r="AC28">
        <f t="shared" si="0"/>
        <v>13.897054495895951</v>
      </c>
      <c r="AD28">
        <f t="shared" si="1"/>
        <v>688.49886625392935</v>
      </c>
      <c r="AE28">
        <f>'IDT-1'!F28</f>
        <v>0</v>
      </c>
      <c r="AF28" s="24"/>
      <c r="AG28">
        <f t="shared" si="2"/>
        <v>688.49886625392935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-30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7.0711500000000003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56.2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628.68343875279697</v>
      </c>
      <c r="P29" s="36">
        <v>74.67</v>
      </c>
      <c r="Q29" s="36">
        <v>26.6</v>
      </c>
      <c r="R29" s="38">
        <v>0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401.09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-383</v>
      </c>
      <c r="AA29" s="75">
        <f>STOA!J29</f>
        <v>1.29</v>
      </c>
      <c r="AB29" s="75">
        <f>-STOA!P29</f>
        <v>0</v>
      </c>
      <c r="AC29">
        <f t="shared" si="0"/>
        <v>13.541666685902678</v>
      </c>
      <c r="AD29">
        <f t="shared" si="1"/>
        <v>769.0629220668942</v>
      </c>
      <c r="AE29">
        <f>'IDT-1'!F29</f>
        <v>0</v>
      </c>
      <c r="AF29" s="24"/>
      <c r="AG29">
        <f t="shared" si="2"/>
        <v>769.0629220668942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7.0711500000000003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56.2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658.94159065345309</v>
      </c>
      <c r="P30" s="36">
        <v>74.67</v>
      </c>
      <c r="Q30" s="36">
        <v>26.6</v>
      </c>
      <c r="R30" s="38">
        <v>0.71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400.66999999999996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-334</v>
      </c>
      <c r="AA30" s="75">
        <f>STOA!J30</f>
        <v>1.29</v>
      </c>
      <c r="AB30" s="75">
        <f>-STOA!P30</f>
        <v>0</v>
      </c>
      <c r="AC30">
        <f t="shared" si="0"/>
        <v>13.383184433348626</v>
      </c>
      <c r="AD30">
        <f t="shared" si="1"/>
        <v>848.76955622010439</v>
      </c>
      <c r="AE30">
        <f>'IDT-1'!F30</f>
        <v>0</v>
      </c>
      <c r="AF30" s="24"/>
      <c r="AG30">
        <f t="shared" si="2"/>
        <v>848.76955622010439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7.0711500000000003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56.2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702.93664187193974</v>
      </c>
      <c r="P31" s="36">
        <v>74.67</v>
      </c>
      <c r="Q31" s="36">
        <v>26.6</v>
      </c>
      <c r="R31" s="38">
        <v>3.2025437201907794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400.93538799999993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-258</v>
      </c>
      <c r="AA31" s="75">
        <f>STOA!J31</f>
        <v>1.29</v>
      </c>
      <c r="AB31" s="75">
        <f>-STOA!P31</f>
        <v>0</v>
      </c>
      <c r="AC31">
        <f t="shared" si="0"/>
        <v>13.301524657439728</v>
      </c>
      <c r="AD31">
        <f t="shared" si="1"/>
        <v>951.60419893469077</v>
      </c>
      <c r="AE31">
        <f>'IDT-1'!F31</f>
        <v>0</v>
      </c>
      <c r="AF31" s="24"/>
      <c r="AG31">
        <f t="shared" si="2"/>
        <v>951.60419893469077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-50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7.0711500000000003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56.2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720.32684417471944</v>
      </c>
      <c r="P32" s="36">
        <v>74.67</v>
      </c>
      <c r="Q32" s="36">
        <v>26.6</v>
      </c>
      <c r="R32" s="38">
        <v>7.9000000000000012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403.91439300000002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-168</v>
      </c>
      <c r="AA32" s="75">
        <f>STOA!J32</f>
        <v>1.29</v>
      </c>
      <c r="AB32" s="75">
        <f>-STOA!P32</f>
        <v>0</v>
      </c>
      <c r="AC32">
        <f t="shared" si="0"/>
        <v>12.758080436293458</v>
      </c>
      <c r="AD32">
        <f t="shared" si="1"/>
        <v>1068.2143067384259</v>
      </c>
      <c r="AE32">
        <f>'IDT-1'!F32</f>
        <v>-5.766</v>
      </c>
      <c r="AF32" s="24"/>
      <c r="AG32">
        <f t="shared" si="2"/>
        <v>1062.4483067384258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-50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7.0711500000000003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54.46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716.17884662493702</v>
      </c>
      <c r="P33" s="36">
        <v>74.67</v>
      </c>
      <c r="Q33" s="36">
        <v>26.33</v>
      </c>
      <c r="R33" s="38">
        <v>12.732405517762663</v>
      </c>
      <c r="S33" s="38">
        <v>0</v>
      </c>
      <c r="T33" s="37">
        <f>SUMPRODUCT(LTA!J33:AN33,LTA!J$101:AN$101,LTA!J$105:AN$105)</f>
        <v>3.1</v>
      </c>
      <c r="U33" s="37">
        <f>SUMPRODUCT(LTA!J33:AN33,LTA!J$102:AN$102,LTA!J$105:AN$105)</f>
        <v>409.04213999999996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1.29</v>
      </c>
      <c r="AB33" s="75">
        <f>-STOA!P33</f>
        <v>0</v>
      </c>
      <c r="AC33">
        <f t="shared" si="0"/>
        <v>11.46921561749202</v>
      </c>
      <c r="AD33">
        <f t="shared" si="1"/>
        <v>1233.4053265252078</v>
      </c>
      <c r="AE33">
        <f>'IDT-1'!F33</f>
        <v>-119.54900000000001</v>
      </c>
      <c r="AF33" s="24"/>
      <c r="AG33">
        <f t="shared" si="2"/>
        <v>1113.8563265252078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-60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7.0711500000000003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54.46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711.51551193082241</v>
      </c>
      <c r="P34" s="36">
        <v>74.67</v>
      </c>
      <c r="Q34" s="36">
        <v>26.33</v>
      </c>
      <c r="R34" s="38">
        <v>17.25</v>
      </c>
      <c r="S34" s="38">
        <v>0</v>
      </c>
      <c r="T34" s="37">
        <f>SUMPRODUCT(LTA!J34:AN34,LTA!J$101:AN$101,LTA!J$105:AN$105)</f>
        <v>5.42</v>
      </c>
      <c r="U34" s="37">
        <f>SUMPRODUCT(LTA!J34:AN34,LTA!J$102:AN$102,LTA!J$105:AN$105)</f>
        <v>414.601292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1.29</v>
      </c>
      <c r="AB34" s="75">
        <f>-STOA!P34</f>
        <v>0</v>
      </c>
      <c r="AC34">
        <f t="shared" si="0"/>
        <v>11.576532065136696</v>
      </c>
      <c r="AD34">
        <f t="shared" si="1"/>
        <v>1236.0314218656856</v>
      </c>
      <c r="AE34">
        <f>'IDT-1'!F34</f>
        <v>-49.703000000000003</v>
      </c>
      <c r="AF34" s="24"/>
      <c r="AG34">
        <f t="shared" si="2"/>
        <v>1186.3284218656856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-65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7.3720500000000007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712.96099107593773</v>
      </c>
      <c r="P35" s="36">
        <v>74.67</v>
      </c>
      <c r="Q35" s="36">
        <v>26.600000000000005</v>
      </c>
      <c r="R35" s="38">
        <v>20.7</v>
      </c>
      <c r="S35" s="38">
        <v>0</v>
      </c>
      <c r="T35" s="37">
        <f>SUMPRODUCT(LTA!J35:AN35,LTA!J$101:AN$101,LTA!J$105:AN$105)</f>
        <v>10.870000000000001</v>
      </c>
      <c r="U35" s="37">
        <f>SUMPRODUCT(LTA!J35:AN35,LTA!J$102:AN$102,LTA!J$105:AN$105)</f>
        <v>420.42515399999996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1.29</v>
      </c>
      <c r="AB35" s="75">
        <f>-STOA!P35</f>
        <v>0</v>
      </c>
      <c r="AC35">
        <f t="shared" si="0"/>
        <v>12.395012502984386</v>
      </c>
      <c r="AD35">
        <f t="shared" si="1"/>
        <v>1202.1004635385405</v>
      </c>
      <c r="AE35">
        <f>'IDT-1'!F35</f>
        <v>-2.976</v>
      </c>
      <c r="AF35" s="24"/>
      <c r="AG35">
        <f t="shared" si="2"/>
        <v>1199.1244635385403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-130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7.3720500000000007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683.83602000227404</v>
      </c>
      <c r="P36" s="36">
        <v>74.67</v>
      </c>
      <c r="Q36" s="36">
        <v>26.600000000000005</v>
      </c>
      <c r="R36" s="38">
        <v>20.7</v>
      </c>
      <c r="S36" s="38">
        <v>0</v>
      </c>
      <c r="T36" s="37">
        <f>SUMPRODUCT(LTA!J36:AN36,LTA!J$101:AN$101,LTA!J$105:AN$105)</f>
        <v>12.870000000000001</v>
      </c>
      <c r="U36" s="37">
        <f>SUMPRODUCT(LTA!J36:AN36,LTA!J$102:AN$102,LTA!J$105:AN$105)</f>
        <v>428.830287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51.58</v>
      </c>
      <c r="Z36" s="34">
        <f>IEX!P36</f>
        <v>0</v>
      </c>
      <c r="AA36" s="75">
        <f>STOA!J36</f>
        <v>1.29</v>
      </c>
      <c r="AB36" s="75">
        <f>-STOA!P36</f>
        <v>0</v>
      </c>
      <c r="AC36">
        <f t="shared" si="0"/>
        <v>12.713393651790058</v>
      </c>
      <c r="AD36">
        <f t="shared" si="1"/>
        <v>1229.6422443160711</v>
      </c>
      <c r="AE36">
        <f>'IDT-1'!F36</f>
        <v>0</v>
      </c>
      <c r="AF36" s="24"/>
      <c r="AG36">
        <f t="shared" si="2"/>
        <v>1229.6422443160711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-135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7.3720500000000007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669.54560359467553</v>
      </c>
      <c r="P37" s="36">
        <v>74.677128907000892</v>
      </c>
      <c r="Q37" s="36">
        <v>26.600000000000005</v>
      </c>
      <c r="R37" s="38">
        <v>22.2</v>
      </c>
      <c r="S37" s="38">
        <v>0</v>
      </c>
      <c r="T37" s="37">
        <f>SUMPRODUCT(LTA!J37:AN37,LTA!J$101:AN$101,LTA!J$105:AN$105)</f>
        <v>23.87</v>
      </c>
      <c r="U37" s="37">
        <f>SUMPRODUCT(LTA!J37:AN37,LTA!J$102:AN$102,LTA!J$105:AN$105)</f>
        <v>439.16584799999998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68.41</v>
      </c>
      <c r="Z37" s="34">
        <f>IEX!P37</f>
        <v>0</v>
      </c>
      <c r="AA37" s="75">
        <f>STOA!J37</f>
        <v>1.29</v>
      </c>
      <c r="AB37" s="75">
        <f>-STOA!P37</f>
        <v>0</v>
      </c>
      <c r="AC37">
        <f t="shared" si="0"/>
        <v>13.477230001302829</v>
      </c>
      <c r="AD37">
        <f t="shared" si="1"/>
        <v>1189.2606814659609</v>
      </c>
      <c r="AE37">
        <f>'IDT-1'!F37</f>
        <v>0</v>
      </c>
      <c r="AF37" s="24"/>
      <c r="AG37">
        <f t="shared" si="2"/>
        <v>1189.2606814659609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-200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7.3720500000000007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659.19389260387254</v>
      </c>
      <c r="P38" s="36">
        <v>74.677128907000892</v>
      </c>
      <c r="Q38" s="36">
        <v>26.600000000000005</v>
      </c>
      <c r="R38" s="38">
        <v>22.2</v>
      </c>
      <c r="S38" s="38">
        <v>0</v>
      </c>
      <c r="T38" s="37">
        <f>SUMPRODUCT(LTA!J38:AN38,LTA!J$101:AN$101,LTA!J$105:AN$105)</f>
        <v>31.87</v>
      </c>
      <c r="U38" s="37">
        <f>SUMPRODUCT(LTA!J38:AN38,LTA!J$102:AN$102,LTA!J$105:AN$105)</f>
        <v>451.43122599999998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51.11</v>
      </c>
      <c r="Z38" s="34">
        <f>IEX!P38</f>
        <v>0</v>
      </c>
      <c r="AA38" s="75">
        <f>STOA!J38</f>
        <v>1.29</v>
      </c>
      <c r="AB38" s="75">
        <f>-STOA!P38</f>
        <v>0</v>
      </c>
      <c r="AC38">
        <f t="shared" si="0"/>
        <v>13.415184804180083</v>
      </c>
      <c r="AD38">
        <f t="shared" si="1"/>
        <v>1181.9363936722805</v>
      </c>
      <c r="AE38">
        <f>'IDT-1'!F38</f>
        <v>0</v>
      </c>
      <c r="AF38" s="24"/>
      <c r="AG38">
        <f t="shared" si="2"/>
        <v>1181.9363936722805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-200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7.3720500000000007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643.78147358587273</v>
      </c>
      <c r="P39" s="36">
        <v>74.677128907000892</v>
      </c>
      <c r="Q39" s="36">
        <v>26.600000000000005</v>
      </c>
      <c r="R39" s="38">
        <v>22.2</v>
      </c>
      <c r="S39" s="38">
        <v>0</v>
      </c>
      <c r="T39" s="37">
        <f>SUMPRODUCT(LTA!J39:AN39,LTA!J$101:AN$101,LTA!J$105:AN$105)</f>
        <v>46.03</v>
      </c>
      <c r="U39" s="37">
        <f>SUMPRODUCT(LTA!J39:AN39,LTA!J$102:AN$102,LTA!J$105:AN$105)</f>
        <v>464.34400799999997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58.87</v>
      </c>
      <c r="Z39" s="34">
        <f>IEX!P39</f>
        <v>0</v>
      </c>
      <c r="AA39" s="75">
        <f>STOA!J39</f>
        <v>1.29</v>
      </c>
      <c r="AB39" s="75">
        <f>-STOA!P39</f>
        <v>0</v>
      </c>
      <c r="AC39">
        <f t="shared" si="0"/>
        <v>13.15475796698443</v>
      </c>
      <c r="AD39">
        <f t="shared" si="1"/>
        <v>1251.6171834914765</v>
      </c>
      <c r="AE39">
        <f>'IDT-1'!F39</f>
        <v>0</v>
      </c>
      <c r="AF39" s="24"/>
      <c r="AG39">
        <f t="shared" si="2"/>
        <v>1251.6171834914765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-150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7.3720500000000007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637.62922661040488</v>
      </c>
      <c r="P40" s="36">
        <v>74.677128907000892</v>
      </c>
      <c r="Q40" s="36">
        <v>26.600000000000005</v>
      </c>
      <c r="R40" s="38">
        <v>22.2</v>
      </c>
      <c r="S40" s="38">
        <v>0</v>
      </c>
      <c r="T40" s="37">
        <f>SUMPRODUCT(LTA!J40:AN40,LTA!J$101:AN$101,LTA!J$105:AN$105)</f>
        <v>53.29</v>
      </c>
      <c r="U40" s="37">
        <f>SUMPRODUCT(LTA!J40:AN40,LTA!J$102:AN$102,LTA!J$105:AN$105)</f>
        <v>476.14882399999999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82.86</v>
      </c>
      <c r="Z40" s="34">
        <f>IEX!P40</f>
        <v>0</v>
      </c>
      <c r="AA40" s="75">
        <f>STOA!J40</f>
        <v>1.29</v>
      </c>
      <c r="AB40" s="75">
        <f>-STOA!P40</f>
        <v>0</v>
      </c>
      <c r="AC40">
        <f t="shared" si="0"/>
        <v>13.380027969541608</v>
      </c>
      <c r="AD40">
        <f t="shared" si="1"/>
        <v>1298.2944825134514</v>
      </c>
      <c r="AE40">
        <f>'IDT-1'!F40</f>
        <v>0</v>
      </c>
      <c r="AF40" s="24"/>
      <c r="AG40">
        <f t="shared" si="2"/>
        <v>1298.2944825134514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-140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7.3720500000000007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637.62922661040488</v>
      </c>
      <c r="P41" s="36">
        <v>74.677128907000892</v>
      </c>
      <c r="Q41" s="36">
        <v>26.600000000000005</v>
      </c>
      <c r="R41" s="38">
        <v>23.2</v>
      </c>
      <c r="S41" s="38">
        <v>0</v>
      </c>
      <c r="T41" s="37">
        <f>SUMPRODUCT(LTA!J41:AN41,LTA!J$101:AN$101,LTA!J$105:AN$105)</f>
        <v>62.73</v>
      </c>
      <c r="U41" s="37">
        <f>SUMPRODUCT(LTA!J41:AN41,LTA!J$102:AN$102,LTA!J$105:AN$105)</f>
        <v>487.75246699999997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115.53</v>
      </c>
      <c r="Z41" s="34">
        <f>IEX!P41</f>
        <v>0</v>
      </c>
      <c r="AA41" s="75">
        <f>STOA!J41</f>
        <v>1.29</v>
      </c>
      <c r="AB41" s="75">
        <f>-STOA!P41</f>
        <v>0</v>
      </c>
      <c r="AC41">
        <f t="shared" si="0"/>
        <v>14.093757302488282</v>
      </c>
      <c r="AD41">
        <f t="shared" si="1"/>
        <v>1322.2943961805047</v>
      </c>
      <c r="AE41">
        <f>'IDT-1'!F41</f>
        <v>0</v>
      </c>
      <c r="AF41" s="24"/>
      <c r="AG41">
        <f t="shared" si="2"/>
        <v>1322.2943961805047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-170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7.3720500000000007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636.55817101577213</v>
      </c>
      <c r="P42" s="36">
        <v>74.677128907000892</v>
      </c>
      <c r="Q42" s="36">
        <v>26.600000000000005</v>
      </c>
      <c r="R42" s="38">
        <v>23.2</v>
      </c>
      <c r="S42" s="38">
        <v>0</v>
      </c>
      <c r="T42" s="37">
        <f>SUMPRODUCT(LTA!J42:AN42,LTA!J$101:AN$101,LTA!J$105:AN$105)</f>
        <v>68.349999999999994</v>
      </c>
      <c r="U42" s="37">
        <f>SUMPRODUCT(LTA!J42:AN42,LTA!J$102:AN$102,LTA!J$105:AN$105)</f>
        <v>498.35111899999998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136.66999999999999</v>
      </c>
      <c r="Z42" s="34">
        <f>IEX!P42</f>
        <v>0</v>
      </c>
      <c r="AA42" s="75">
        <f>STOA!J42</f>
        <v>1.29</v>
      </c>
      <c r="AB42" s="75">
        <f>-STOA!P42</f>
        <v>0</v>
      </c>
      <c r="AC42">
        <f t="shared" si="0"/>
        <v>14.398573112293368</v>
      </c>
      <c r="AD42">
        <f t="shared" si="1"/>
        <v>1358.2771767760669</v>
      </c>
      <c r="AE42">
        <f>'IDT-1'!F42</f>
        <v>0</v>
      </c>
      <c r="AF42" s="24"/>
      <c r="AG42">
        <f t="shared" si="2"/>
        <v>1358.2771767760669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-170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7.3720500000000007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636.55817101577213</v>
      </c>
      <c r="P43" s="36">
        <v>74.677128907000892</v>
      </c>
      <c r="Q43" s="36">
        <v>26.600000000000005</v>
      </c>
      <c r="R43" s="38">
        <v>23.2</v>
      </c>
      <c r="S43" s="38">
        <v>0</v>
      </c>
      <c r="T43" s="37">
        <f>SUMPRODUCT(LTA!J43:AN43,LTA!J$101:AN$101,LTA!J$105:AN$105)</f>
        <v>74.790000000000006</v>
      </c>
      <c r="U43" s="37">
        <f>SUMPRODUCT(LTA!J43:AN43,LTA!J$102:AN$102,LTA!J$105:AN$105)</f>
        <v>507.550681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143.88999999999999</v>
      </c>
      <c r="Z43" s="34">
        <f>IEX!P43</f>
        <v>0</v>
      </c>
      <c r="AA43" s="75">
        <f>STOA!J43</f>
        <v>1.29</v>
      </c>
      <c r="AB43" s="75">
        <f>-STOA!P43</f>
        <v>0</v>
      </c>
      <c r="AC43">
        <f t="shared" si="0"/>
        <v>14.336458701346695</v>
      </c>
      <c r="AD43">
        <f t="shared" si="1"/>
        <v>1411.1988531870138</v>
      </c>
      <c r="AE43">
        <f>'IDT-1'!F43</f>
        <v>0</v>
      </c>
      <c r="AF43" s="24"/>
      <c r="AG43">
        <f t="shared" si="2"/>
        <v>1411.1988531870138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-140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7.6729499999999993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632.19187195577217</v>
      </c>
      <c r="P44" s="36">
        <v>74.677128907000892</v>
      </c>
      <c r="Q44" s="36">
        <v>26.600000000000005</v>
      </c>
      <c r="R44" s="38">
        <v>23.2</v>
      </c>
      <c r="S44" s="38">
        <v>0</v>
      </c>
      <c r="T44" s="37">
        <f>SUMPRODUCT(LTA!J44:AN44,LTA!J$101:AN$101,LTA!J$105:AN$105)</f>
        <v>80.25</v>
      </c>
      <c r="U44" s="37">
        <f>SUMPRODUCT(LTA!J44:AN44,LTA!J$102:AN$102,LTA!J$105:AN$105)</f>
        <v>515.69520299999999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140.30000000000001</v>
      </c>
      <c r="Z44" s="34">
        <f>IEX!P44</f>
        <v>0</v>
      </c>
      <c r="AA44" s="75">
        <f>STOA!J44</f>
        <v>1.29</v>
      </c>
      <c r="AB44" s="75">
        <f>-STOA!P44</f>
        <v>0</v>
      </c>
      <c r="AC44">
        <f t="shared" si="0"/>
        <v>14.471142911291585</v>
      </c>
      <c r="AD44">
        <f t="shared" si="1"/>
        <v>1407.0132919170687</v>
      </c>
      <c r="AE44">
        <f>'IDT-1'!F44</f>
        <v>0</v>
      </c>
      <c r="AF44" s="24"/>
      <c r="AG44">
        <f t="shared" si="2"/>
        <v>1407.0132919170687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-150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7.6729499999999993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632.19187195577217</v>
      </c>
      <c r="P45" s="36">
        <v>74.677128907000892</v>
      </c>
      <c r="Q45" s="36">
        <v>26.600000000000005</v>
      </c>
      <c r="R45" s="38">
        <v>23.2</v>
      </c>
      <c r="S45" s="38">
        <v>0</v>
      </c>
      <c r="T45" s="37">
        <f>SUMPRODUCT(LTA!J45:AN45,LTA!J$101:AN$101,LTA!J$105:AN$105)</f>
        <v>82.17</v>
      </c>
      <c r="U45" s="37">
        <f>SUMPRODUCT(LTA!J45:AN45,LTA!J$102:AN$102,LTA!J$105:AN$105)</f>
        <v>527.97029999999984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144.05000000000001</v>
      </c>
      <c r="Z45" s="34">
        <f>IEX!P45</f>
        <v>0</v>
      </c>
      <c r="AA45" s="75">
        <f>STOA!J45</f>
        <v>1.29</v>
      </c>
      <c r="AB45" s="75">
        <f>-STOA!P45</f>
        <v>0</v>
      </c>
      <c r="AC45">
        <f t="shared" si="0"/>
        <v>14.198323839847131</v>
      </c>
      <c r="AD45">
        <f t="shared" si="1"/>
        <v>1475.231207988513</v>
      </c>
      <c r="AE45">
        <f>'IDT-1'!F45</f>
        <v>0</v>
      </c>
      <c r="AF45" s="24"/>
      <c r="AG45">
        <f t="shared" si="2"/>
        <v>1475.231207988513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-100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7.6729499999999993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69.607280965587279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632.19187195577217</v>
      </c>
      <c r="P46" s="36">
        <v>74.677128907000892</v>
      </c>
      <c r="Q46" s="36">
        <v>26.600000000000005</v>
      </c>
      <c r="R46" s="38">
        <v>23.2</v>
      </c>
      <c r="S46" s="38">
        <v>0</v>
      </c>
      <c r="T46" s="37">
        <f>SUMPRODUCT(LTA!J46:AN46,LTA!J$101:AN$101,LTA!J$105:AN$105)</f>
        <v>85.45</v>
      </c>
      <c r="U46" s="37">
        <f>SUMPRODUCT(LTA!J46:AN46,LTA!J$102:AN$102,LTA!J$105:AN$105)</f>
        <v>532.82979999999986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148.21</v>
      </c>
      <c r="Z46" s="34">
        <f>IEX!P46</f>
        <v>0</v>
      </c>
      <c r="AA46" s="75">
        <f>STOA!J46</f>
        <v>1.29</v>
      </c>
      <c r="AB46" s="75">
        <f>-STOA!P46</f>
        <v>0</v>
      </c>
      <c r="AC46">
        <f t="shared" si="0"/>
        <v>14.216928062598242</v>
      </c>
      <c r="AD46">
        <f t="shared" si="1"/>
        <v>1497.512103765762</v>
      </c>
      <c r="AE46">
        <f>'IDT-1'!F46</f>
        <v>0</v>
      </c>
      <c r="AF46" s="24"/>
      <c r="AG46">
        <f t="shared" si="2"/>
        <v>1497.512103765762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-90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7.6729499999999993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69.607280965587279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639.54949255251131</v>
      </c>
      <c r="P47" s="36">
        <v>74.677128907000892</v>
      </c>
      <c r="Q47" s="36">
        <v>26.600000000000005</v>
      </c>
      <c r="R47" s="38">
        <v>23.2</v>
      </c>
      <c r="S47" s="38">
        <v>0</v>
      </c>
      <c r="T47" s="37">
        <f>SUMPRODUCT(LTA!J47:AN47,LTA!J$101:AN$101,LTA!J$105:AN$105)</f>
        <v>92.74</v>
      </c>
      <c r="U47" s="37">
        <f>SUMPRODUCT(LTA!J47:AN47,LTA!J$102:AN$102,LTA!J$105:AN$105)</f>
        <v>536.63964799999985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120.34</v>
      </c>
      <c r="Z47" s="34">
        <f>IEX!P47</f>
        <v>0</v>
      </c>
      <c r="AA47" s="75">
        <f>STOA!J47</f>
        <v>1.37</v>
      </c>
      <c r="AB47" s="75">
        <f>-STOA!P47</f>
        <v>0</v>
      </c>
      <c r="AC47">
        <f t="shared" si="0"/>
        <v>13.75733270119084</v>
      </c>
      <c r="AD47">
        <f t="shared" si="1"/>
        <v>1533.6391677239085</v>
      </c>
      <c r="AE47">
        <f>'IDT-1'!F47</f>
        <v>0</v>
      </c>
      <c r="AF47" s="24"/>
      <c r="AG47">
        <f t="shared" si="2"/>
        <v>1533.6391677239085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-45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7.6729499999999993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69.607280965587279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635.18319349251124</v>
      </c>
      <c r="P48" s="36">
        <v>74.677128907000892</v>
      </c>
      <c r="Q48" s="36">
        <v>26.600000000000005</v>
      </c>
      <c r="R48" s="38">
        <v>23.2</v>
      </c>
      <c r="S48" s="38">
        <v>0</v>
      </c>
      <c r="T48" s="37">
        <f>SUMPRODUCT(LTA!J48:AN48,LTA!J$101:AN$101,LTA!J$105:AN$105)</f>
        <v>101.91</v>
      </c>
      <c r="U48" s="37">
        <f>SUMPRODUCT(LTA!J48:AN48,LTA!J$102:AN$102,LTA!J$105:AN$105)</f>
        <v>539.61366199999986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96.42</v>
      </c>
      <c r="Z48" s="34">
        <f>IEX!P48</f>
        <v>0</v>
      </c>
      <c r="AA48" s="75">
        <f>STOA!J48</f>
        <v>1.37</v>
      </c>
      <c r="AB48" s="75">
        <f>-STOA!P48</f>
        <v>0</v>
      </c>
      <c r="AC48">
        <f t="shared" si="0"/>
        <v>13.664093295311286</v>
      </c>
      <c r="AD48">
        <f t="shared" si="1"/>
        <v>1512.5901220697881</v>
      </c>
      <c r="AE48">
        <f>'IDT-1'!F48</f>
        <v>0</v>
      </c>
      <c r="AF48" s="24"/>
      <c r="AG48">
        <f t="shared" si="2"/>
        <v>1512.5901220697881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-50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7.8234000000000004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69.607280965587279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617.86120248997747</v>
      </c>
      <c r="P49" s="36">
        <v>74.677128907000892</v>
      </c>
      <c r="Q49" s="36">
        <v>26.600000000000005</v>
      </c>
      <c r="R49" s="38">
        <v>23.2</v>
      </c>
      <c r="S49" s="38">
        <v>0</v>
      </c>
      <c r="T49" s="37">
        <f>SUMPRODUCT(LTA!J49:AN49,LTA!J$101:AN$101,LTA!J$105:AN$105)</f>
        <v>104.43</v>
      </c>
      <c r="U49" s="37">
        <f>SUMPRODUCT(LTA!J49:AN49,LTA!J$102:AN$102,LTA!J$105:AN$105)</f>
        <v>542.20863499999984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90.05</v>
      </c>
      <c r="Z49" s="34">
        <f>IEX!P49</f>
        <v>0</v>
      </c>
      <c r="AA49" s="75">
        <f>STOA!J49</f>
        <v>1.37</v>
      </c>
      <c r="AB49" s="75">
        <f>-STOA!P49</f>
        <v>0</v>
      </c>
      <c r="AC49">
        <f t="shared" si="0"/>
        <v>13.975223798958901</v>
      </c>
      <c r="AD49">
        <f t="shared" si="1"/>
        <v>1438.8524235636064</v>
      </c>
      <c r="AE49">
        <f>'IDT-1'!F49</f>
        <v>0</v>
      </c>
      <c r="AF49" s="24"/>
      <c r="AG49">
        <f t="shared" si="2"/>
        <v>1438.8524235636064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-105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7.8234000000000004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69.607280965587279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617.34030919459701</v>
      </c>
      <c r="P50" s="36">
        <v>74.677128907000892</v>
      </c>
      <c r="Q50" s="36">
        <v>26.600000000000005</v>
      </c>
      <c r="R50" s="38">
        <v>23.2</v>
      </c>
      <c r="S50" s="38">
        <v>0</v>
      </c>
      <c r="T50" s="37">
        <f>SUMPRODUCT(LTA!J50:AN50,LTA!J$101:AN$101,LTA!J$105:AN$105)</f>
        <v>104.8</v>
      </c>
      <c r="U50" s="37">
        <f>SUMPRODUCT(LTA!J50:AN50,LTA!J$102:AN$102,LTA!J$105:AN$105)</f>
        <v>544.13299699999982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58.5</v>
      </c>
      <c r="Z50" s="34">
        <f>IEX!P50</f>
        <v>0</v>
      </c>
      <c r="AA50" s="75">
        <f>STOA!J50</f>
        <v>1.37</v>
      </c>
      <c r="AB50" s="75">
        <f>-STOA!P50</f>
        <v>0</v>
      </c>
      <c r="AC50">
        <f t="shared" si="0"/>
        <v>13.598033570204368</v>
      </c>
      <c r="AD50">
        <f t="shared" si="1"/>
        <v>1424.4530824969806</v>
      </c>
      <c r="AE50">
        <f>'IDT-1'!F50</f>
        <v>0</v>
      </c>
      <c r="AF50" s="24"/>
      <c r="AG50">
        <f t="shared" si="2"/>
        <v>1424.4530824969806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-90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7.8234000000000004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51.55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612.449773955468</v>
      </c>
      <c r="P51" s="36">
        <v>74.677128907000892</v>
      </c>
      <c r="Q51" s="36">
        <v>26.600000000000005</v>
      </c>
      <c r="R51" s="38">
        <v>23.2</v>
      </c>
      <c r="S51" s="38">
        <v>0</v>
      </c>
      <c r="T51" s="37">
        <f>SUMPRODUCT(LTA!J51:AN51,LTA!J$101:AN$101,LTA!J$105:AN$105)</f>
        <v>104.97</v>
      </c>
      <c r="U51" s="37">
        <f>SUMPRODUCT(LTA!J51:AN51,LTA!J$102:AN$102,LTA!J$105:AN$105)</f>
        <v>543.97861699999999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25.95</v>
      </c>
      <c r="Z51" s="34">
        <f>IEX!P51</f>
        <v>0</v>
      </c>
      <c r="AA51" s="75">
        <f>STOA!J51</f>
        <v>1.29</v>
      </c>
      <c r="AB51" s="75">
        <f>-STOA!P51</f>
        <v>0</v>
      </c>
      <c r="AC51">
        <f t="shared" si="0"/>
        <v>13.046599544835864</v>
      </c>
      <c r="AD51">
        <f t="shared" si="1"/>
        <v>1379.4423203176332</v>
      </c>
      <c r="AE51">
        <f>'IDT-1'!F51</f>
        <v>0</v>
      </c>
      <c r="AF51" s="24"/>
      <c r="AG51">
        <f t="shared" si="2"/>
        <v>1379.4423203176332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-80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7.8234000000000004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51.55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612.449773955468</v>
      </c>
      <c r="P52" s="36">
        <v>74.677128907000892</v>
      </c>
      <c r="Q52" s="36">
        <v>26.600000000000005</v>
      </c>
      <c r="R52" s="38">
        <v>23.2</v>
      </c>
      <c r="S52" s="38">
        <v>0</v>
      </c>
      <c r="T52" s="37">
        <f>SUMPRODUCT(LTA!J52:AN52,LTA!J$101:AN$101,LTA!J$105:AN$105)</f>
        <v>104.97</v>
      </c>
      <c r="U52" s="37">
        <f>SUMPRODUCT(LTA!J52:AN52,LTA!J$102:AN$102,LTA!J$105:AN$105)</f>
        <v>544.27990599999998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1.29</v>
      </c>
      <c r="AB52" s="75">
        <f>-STOA!P52</f>
        <v>0</v>
      </c>
      <c r="AC52">
        <f t="shared" si="0"/>
        <v>12.932804265134532</v>
      </c>
      <c r="AD52">
        <f t="shared" si="1"/>
        <v>1341.9074045973343</v>
      </c>
      <c r="AE52">
        <f>'IDT-1'!F52</f>
        <v>0</v>
      </c>
      <c r="AF52" s="24"/>
      <c r="AG52">
        <f t="shared" si="2"/>
        <v>1341.9074045973343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-92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7.8234000000000004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56.2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612.4263385468098</v>
      </c>
      <c r="P53" s="36">
        <v>74.677128907000892</v>
      </c>
      <c r="Q53" s="36">
        <v>26.86</v>
      </c>
      <c r="R53" s="38">
        <v>23.2</v>
      </c>
      <c r="S53" s="38">
        <v>0</v>
      </c>
      <c r="T53" s="37">
        <f>SUMPRODUCT(LTA!J53:AN53,LTA!J$101:AN$101,LTA!J$105:AN$105)</f>
        <v>104.97</v>
      </c>
      <c r="U53" s="37">
        <f>SUMPRODUCT(LTA!J53:AN53,LTA!J$102:AN$102,LTA!J$105:AN$105)</f>
        <v>544.22159199999999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-34</v>
      </c>
      <c r="AA53" s="75">
        <f>STOA!J53</f>
        <v>1.29</v>
      </c>
      <c r="AB53" s="75">
        <f>-STOA!P53</f>
        <v>0</v>
      </c>
      <c r="AC53">
        <f t="shared" si="0"/>
        <v>13.329150194547145</v>
      </c>
      <c r="AD53">
        <f t="shared" si="1"/>
        <v>1304.3393092592637</v>
      </c>
      <c r="AE53">
        <f>'IDT-1'!F53</f>
        <v>0</v>
      </c>
      <c r="AF53" s="24"/>
      <c r="AG53">
        <f t="shared" si="2"/>
        <v>1304.3393092592637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-100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7.8234000000000004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56.2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612.70493658994678</v>
      </c>
      <c r="P54" s="36">
        <v>74.677128907000892</v>
      </c>
      <c r="Q54" s="36">
        <v>26.599999999999998</v>
      </c>
      <c r="R54" s="38">
        <v>23.2</v>
      </c>
      <c r="S54" s="38">
        <v>0</v>
      </c>
      <c r="T54" s="37">
        <f>SUMPRODUCT(LTA!J54:AN54,LTA!J$101:AN$101,LTA!J$105:AN$105)</f>
        <v>104.97</v>
      </c>
      <c r="U54" s="37">
        <f>SUMPRODUCT(LTA!J54:AN54,LTA!J$102:AN$102,LTA!J$105:AN$105)</f>
        <v>543.34688199999994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-87</v>
      </c>
      <c r="AA54" s="75">
        <f>STOA!J54</f>
        <v>1.29</v>
      </c>
      <c r="AB54" s="75">
        <f>-STOA!P54</f>
        <v>0</v>
      </c>
      <c r="AC54">
        <f t="shared" si="0"/>
        <v>13.737045582629058</v>
      </c>
      <c r="AD54">
        <f t="shared" si="1"/>
        <v>1254.0753019143187</v>
      </c>
      <c r="AE54">
        <f>'IDT-1'!F54</f>
        <v>0</v>
      </c>
      <c r="AF54" s="24"/>
      <c r="AG54">
        <f t="shared" si="2"/>
        <v>1254.0753019143187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-96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7.8234000000000004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56.2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543.0115002741029</v>
      </c>
      <c r="P55" s="36">
        <v>48.06</v>
      </c>
      <c r="Q55" s="36">
        <v>7.6900000000000013</v>
      </c>
      <c r="R55" s="38">
        <v>23.2</v>
      </c>
      <c r="S55" s="38">
        <v>0</v>
      </c>
      <c r="T55" s="37">
        <f>SUMPRODUCT(LTA!J55:AN55,LTA!J$101:AN$101,LTA!J$105:AN$105)</f>
        <v>104.05</v>
      </c>
      <c r="U55" s="37">
        <f>SUMPRODUCT(LTA!J55:AN55,LTA!J$102:AN$102,LTA!J$105:AN$105)</f>
        <v>532.77975900000001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1.29</v>
      </c>
      <c r="AB55" s="75">
        <f>-STOA!P55</f>
        <v>0</v>
      </c>
      <c r="AC55">
        <f t="shared" si="0"/>
        <v>12.308441219386932</v>
      </c>
      <c r="AD55">
        <f t="shared" si="1"/>
        <v>1171.7962180547161</v>
      </c>
      <c r="AE55">
        <f>'IDT-1'!F55</f>
        <v>0</v>
      </c>
      <c r="AF55" s="24"/>
      <c r="AG55">
        <f t="shared" si="2"/>
        <v>1171.7962180547161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-140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7.8234000000000004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56.2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489.19932076660581</v>
      </c>
      <c r="P56" s="36">
        <v>48.06</v>
      </c>
      <c r="Q56" s="36">
        <v>7.6900000000000013</v>
      </c>
      <c r="R56" s="38">
        <v>23.2</v>
      </c>
      <c r="S56" s="38">
        <v>0</v>
      </c>
      <c r="T56" s="37">
        <f>SUMPRODUCT(LTA!J56:AN56,LTA!J$101:AN$101,LTA!J$105:AN$105)</f>
        <v>104.09</v>
      </c>
      <c r="U56" s="37">
        <f>SUMPRODUCT(LTA!J56:AN56,LTA!J$102:AN$102,LTA!J$105:AN$105)</f>
        <v>521.86057099999994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1.29</v>
      </c>
      <c r="AB56" s="75">
        <f>-STOA!P56</f>
        <v>0</v>
      </c>
      <c r="AC56">
        <f t="shared" si="0"/>
        <v>11.680322155075064</v>
      </c>
      <c r="AD56">
        <f t="shared" si="1"/>
        <v>1117.7329696115305</v>
      </c>
      <c r="AE56">
        <f>'IDT-1'!F56</f>
        <v>0</v>
      </c>
      <c r="AF56" s="24"/>
      <c r="AG56">
        <f t="shared" si="2"/>
        <v>1117.7329696115305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-130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7.8234000000000004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56.2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436.97839553665989</v>
      </c>
      <c r="P57" s="36">
        <v>75.44</v>
      </c>
      <c r="Q57" s="36">
        <v>26.599999999999998</v>
      </c>
      <c r="R57" s="38">
        <v>24.2</v>
      </c>
      <c r="S57" s="38">
        <v>0</v>
      </c>
      <c r="T57" s="37">
        <f>SUMPRODUCT(LTA!J57:AN57,LTA!J$101:AN$101,LTA!J$105:AN$105)</f>
        <v>104.09</v>
      </c>
      <c r="U57" s="37">
        <f>SUMPRODUCT(LTA!J57:AN57,LTA!J$102:AN$102,LTA!J$105:AN$105)</f>
        <v>494.72731499999998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1.29</v>
      </c>
      <c r="AB57" s="75">
        <f>-STOA!P57</f>
        <v>0</v>
      </c>
      <c r="AC57">
        <f t="shared" si="0"/>
        <v>11.165319458721738</v>
      </c>
      <c r="AD57">
        <f t="shared" si="1"/>
        <v>1115.1837910779379</v>
      </c>
      <c r="AE57">
        <f>'IDT-1'!F57</f>
        <v>0</v>
      </c>
      <c r="AF57" s="24"/>
      <c r="AG57">
        <f t="shared" si="2"/>
        <v>1115.1837910779379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-101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7.8234000000000004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56.2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436.97840440178885</v>
      </c>
      <c r="P58" s="36">
        <v>75.44</v>
      </c>
      <c r="Q58" s="36">
        <v>26.599999999999998</v>
      </c>
      <c r="R58" s="38">
        <v>24.2</v>
      </c>
      <c r="S58" s="38">
        <v>0</v>
      </c>
      <c r="T58" s="37">
        <f>SUMPRODUCT(LTA!J58:AN58,LTA!J$101:AN$101,LTA!J$105:AN$105)</f>
        <v>100.14</v>
      </c>
      <c r="U58" s="37">
        <f>SUMPRODUCT(LTA!J58:AN58,LTA!J$102:AN$102,LTA!J$105:AN$105)</f>
        <v>491.12156599999992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1.29</v>
      </c>
      <c r="AB58" s="75">
        <f>-STOA!P58</f>
        <v>0</v>
      </c>
      <c r="AC58">
        <f t="shared" si="0"/>
        <v>10.923956929366151</v>
      </c>
      <c r="AD58">
        <f t="shared" si="1"/>
        <v>1128.8694134724226</v>
      </c>
      <c r="AE58">
        <f>'IDT-1'!F58</f>
        <v>0</v>
      </c>
      <c r="AF58" s="24"/>
      <c r="AG58">
        <f t="shared" si="2"/>
        <v>1128.8694134724226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-80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7.8234000000000004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56.2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436.97694898694203</v>
      </c>
      <c r="P59" s="36">
        <v>74.680000000000007</v>
      </c>
      <c r="Q59" s="36">
        <v>26.599999999999998</v>
      </c>
      <c r="R59" s="38">
        <v>24.2</v>
      </c>
      <c r="S59" s="38">
        <v>0</v>
      </c>
      <c r="T59" s="37">
        <f>SUMPRODUCT(LTA!J59:AN59,LTA!J$101:AN$101,LTA!J$105:AN$105)</f>
        <v>97.2</v>
      </c>
      <c r="U59" s="37">
        <f>SUMPRODUCT(LTA!J59:AN59,LTA!J$102:AN$102,LTA!J$105:AN$105)</f>
        <v>486.69082599999996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1.29</v>
      </c>
      <c r="AB59" s="75">
        <f>-STOA!P59</f>
        <v>0</v>
      </c>
      <c r="AC59">
        <f t="shared" si="0"/>
        <v>10.703165648833435</v>
      </c>
      <c r="AD59">
        <f t="shared" si="1"/>
        <v>1138.9580093381087</v>
      </c>
      <c r="AE59">
        <f>'IDT-1'!F59</f>
        <v>0</v>
      </c>
      <c r="AF59" s="24"/>
      <c r="AG59">
        <f t="shared" si="2"/>
        <v>1138.9580093381087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-62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7.8234000000000004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56.2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436.97694898694203</v>
      </c>
      <c r="P60" s="36">
        <v>74.680000000000007</v>
      </c>
      <c r="Q60" s="36">
        <v>26.599999999999998</v>
      </c>
      <c r="R60" s="38">
        <v>24.2</v>
      </c>
      <c r="S60" s="38">
        <v>0</v>
      </c>
      <c r="T60" s="37">
        <f>SUMPRODUCT(LTA!J60:AN60,LTA!J$101:AN$101,LTA!J$105:AN$105)</f>
        <v>92.84</v>
      </c>
      <c r="U60" s="37">
        <f>SUMPRODUCT(LTA!J60:AN60,LTA!J$102:AN$102,LTA!J$105:AN$105)</f>
        <v>481.170434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1.29</v>
      </c>
      <c r="AB60" s="75">
        <f>-STOA!P60</f>
        <v>0</v>
      </c>
      <c r="AC60">
        <f t="shared" si="0"/>
        <v>10.603228040583657</v>
      </c>
      <c r="AD60">
        <f t="shared" si="1"/>
        <v>1131.1775549463584</v>
      </c>
      <c r="AE60">
        <f>'IDT-1'!F60</f>
        <v>0</v>
      </c>
      <c r="AF60" s="24"/>
      <c r="AG60">
        <f t="shared" si="2"/>
        <v>1131.1775549463584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-60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7.8234000000000004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56.2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446.82670169844761</v>
      </c>
      <c r="P61" s="36">
        <v>74.680000000000007</v>
      </c>
      <c r="Q61" s="36">
        <v>26.599999999999998</v>
      </c>
      <c r="R61" s="38">
        <v>24.2</v>
      </c>
      <c r="S61" s="38">
        <v>0</v>
      </c>
      <c r="T61" s="37">
        <f>SUMPRODUCT(LTA!J61:AN61,LTA!J$101:AN$101,LTA!J$105:AN$105)</f>
        <v>87.460000000000008</v>
      </c>
      <c r="U61" s="37">
        <f>SUMPRODUCT(LTA!J61:AN61,LTA!J$102:AN$102,LTA!J$105:AN$105)</f>
        <v>474.35741499999995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1.29</v>
      </c>
      <c r="AB61" s="75">
        <f>-STOA!P61</f>
        <v>0</v>
      </c>
      <c r="AC61">
        <f t="shared" si="0"/>
        <v>10.752967758258086</v>
      </c>
      <c r="AD61">
        <f t="shared" si="1"/>
        <v>1108.6845489401896</v>
      </c>
      <c r="AE61">
        <f>'IDT-1'!F61</f>
        <v>0</v>
      </c>
      <c r="AF61" s="24"/>
      <c r="AG61">
        <f t="shared" si="2"/>
        <v>1108.6845489401896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-80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7.8234000000000004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56.2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446.82670169844761</v>
      </c>
      <c r="P62" s="36">
        <v>74.680000000000007</v>
      </c>
      <c r="Q62" s="36">
        <v>26.599999999999998</v>
      </c>
      <c r="R62" s="38">
        <v>24.2</v>
      </c>
      <c r="S62" s="38">
        <v>0</v>
      </c>
      <c r="T62" s="37">
        <f>SUMPRODUCT(LTA!J62:AN62,LTA!J$101:AN$101,LTA!J$105:AN$105)</f>
        <v>81.7</v>
      </c>
      <c r="U62" s="37">
        <f>SUMPRODUCT(LTA!J62:AN62,LTA!J$102:AN$102,LTA!J$105:AN$105)</f>
        <v>466.43642999999997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1.29</v>
      </c>
      <c r="AB62" s="75">
        <f>-STOA!P62</f>
        <v>0</v>
      </c>
      <c r="AC62">
        <f t="shared" si="0"/>
        <v>10.663460957432754</v>
      </c>
      <c r="AD62">
        <f t="shared" si="1"/>
        <v>1092.093070741015</v>
      </c>
      <c r="AE62">
        <f>'IDT-1'!F62</f>
        <v>0</v>
      </c>
      <c r="AF62" s="24"/>
      <c r="AG62">
        <f t="shared" si="2"/>
        <v>1092.093070741015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-83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7.8234000000000004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56.2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434.37320289252983</v>
      </c>
      <c r="P63" s="36">
        <v>74.670000000000016</v>
      </c>
      <c r="Q63" s="36">
        <v>26.599999999999998</v>
      </c>
      <c r="R63" s="38">
        <v>24.2</v>
      </c>
      <c r="S63" s="38">
        <v>0</v>
      </c>
      <c r="T63" s="37">
        <f>SUMPRODUCT(LTA!J63:AN63,LTA!J$101:AN$101,LTA!J$105:AN$105)</f>
        <v>76.039999999999992</v>
      </c>
      <c r="U63" s="37">
        <f>SUMPRODUCT(LTA!J63:AN63,LTA!J$102:AN$102,LTA!J$105:AN$105)</f>
        <v>456.63108299999999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-15.98</v>
      </c>
      <c r="AA63" s="75">
        <f>STOA!J63</f>
        <v>1.29</v>
      </c>
      <c r="AB63" s="75">
        <f>-STOA!P63</f>
        <v>0</v>
      </c>
      <c r="AC63">
        <f t="shared" si="0"/>
        <v>10.284679548185428</v>
      </c>
      <c r="AD63">
        <f t="shared" si="1"/>
        <v>1081.5630063443441</v>
      </c>
      <c r="AE63">
        <f>'IDT-1'!F63</f>
        <v>0</v>
      </c>
      <c r="AF63" s="24"/>
      <c r="AG63">
        <f t="shared" si="2"/>
        <v>1081.5630063443441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-50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7.8234000000000004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56.2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438.45417375514751</v>
      </c>
      <c r="P64" s="36">
        <v>74.676952334312773</v>
      </c>
      <c r="Q64" s="36">
        <v>26.600000000000005</v>
      </c>
      <c r="R64" s="38">
        <v>24.2</v>
      </c>
      <c r="S64" s="38">
        <v>0</v>
      </c>
      <c r="T64" s="37">
        <f>SUMPRODUCT(LTA!J64:AN64,LTA!J$101:AN$101,LTA!J$105:AN$105)</f>
        <v>70.17</v>
      </c>
      <c r="U64" s="37">
        <f>SUMPRODUCT(LTA!J64:AN64,LTA!J$102:AN$102,LTA!J$105:AN$105)</f>
        <v>446.309505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-20</v>
      </c>
      <c r="AA64" s="75">
        <f>STOA!J64</f>
        <v>1.29</v>
      </c>
      <c r="AB64" s="75">
        <f>-STOA!P64</f>
        <v>0</v>
      </c>
      <c r="AC64">
        <f t="shared" si="0"/>
        <v>10.174707113269257</v>
      </c>
      <c r="AD64">
        <f t="shared" si="1"/>
        <v>1070.5493239761911</v>
      </c>
      <c r="AE64">
        <f>'IDT-1'!F64</f>
        <v>0</v>
      </c>
      <c r="AF64" s="24"/>
      <c r="AG64">
        <f t="shared" si="2"/>
        <v>1070.5493239761911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-45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7.8234000000000004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56.2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503.53350291639663</v>
      </c>
      <c r="P65" s="36">
        <v>74.677128907000892</v>
      </c>
      <c r="Q65" s="36">
        <v>26.600000000000005</v>
      </c>
      <c r="R65" s="38">
        <v>24.2</v>
      </c>
      <c r="S65" s="38">
        <v>0</v>
      </c>
      <c r="T65" s="37">
        <f>SUMPRODUCT(LTA!J65:AN65,LTA!J$101:AN$101,LTA!J$105:AN$105)</f>
        <v>60.730000000000004</v>
      </c>
      <c r="U65" s="37">
        <f>SUMPRODUCT(LTA!J65:AN65,LTA!J$102:AN$102,LTA!J$105:AN$105)</f>
        <v>480.351696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-185</v>
      </c>
      <c r="AA65" s="75">
        <f>STOA!J65</f>
        <v>1.29</v>
      </c>
      <c r="AB65" s="75">
        <f>-STOA!P65</f>
        <v>0</v>
      </c>
      <c r="AC65">
        <f t="shared" si="0"/>
        <v>12.106020292821016</v>
      </c>
      <c r="AD65">
        <f t="shared" si="1"/>
        <v>1057.5197075305766</v>
      </c>
      <c r="AE65">
        <f>'IDT-1'!F65</f>
        <v>0</v>
      </c>
      <c r="AF65" s="24"/>
      <c r="AG65">
        <f t="shared" si="2"/>
        <v>1057.5197075305766</v>
      </c>
      <c r="AI65" s="34">
        <f>PXIL!J65</f>
        <v>0</v>
      </c>
      <c r="AJ65" s="34">
        <f>PXIL!P65</f>
        <v>0</v>
      </c>
      <c r="AK65" s="34">
        <f>RTM_IEX!J65</f>
        <v>19.22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7.8234000000000004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56.2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565.25259649879638</v>
      </c>
      <c r="P66" s="36">
        <v>74.677128907000892</v>
      </c>
      <c r="Q66" s="36">
        <v>26.600000000000005</v>
      </c>
      <c r="R66" s="38">
        <v>24.2</v>
      </c>
      <c r="S66" s="38">
        <v>0</v>
      </c>
      <c r="T66" s="37">
        <f>SUMPRODUCT(LTA!J66:AN66,LTA!J$101:AN$101,LTA!J$105:AN$105)</f>
        <v>52.3</v>
      </c>
      <c r="U66" s="37">
        <f>SUMPRODUCT(LTA!J66:AN66,LTA!J$102:AN$102,LTA!J$105:AN$105)</f>
        <v>468.61114400000002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-176</v>
      </c>
      <c r="AA66" s="75">
        <f>STOA!J66</f>
        <v>1.29</v>
      </c>
      <c r="AB66" s="75">
        <f>-STOA!P66</f>
        <v>0</v>
      </c>
      <c r="AC66">
        <f t="shared" si="0"/>
        <v>12.556185931584736</v>
      </c>
      <c r="AD66">
        <f t="shared" si="1"/>
        <v>1048.3980834742126</v>
      </c>
      <c r="AE66">
        <f>'IDT-1'!F66</f>
        <v>0</v>
      </c>
      <c r="AF66" s="24"/>
      <c r="AG66">
        <f t="shared" si="2"/>
        <v>1048.3980834742126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-40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7.8234000000000004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69.607549461381396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619.98313321956175</v>
      </c>
      <c r="P67" s="36">
        <v>74.677128907000892</v>
      </c>
      <c r="Q67" s="36">
        <v>26.600000000000005</v>
      </c>
      <c r="R67" s="38">
        <v>22.28</v>
      </c>
      <c r="S67" s="38">
        <v>0</v>
      </c>
      <c r="T67" s="37">
        <f>SUMPRODUCT(LTA!J67:AN67,LTA!J$101:AN$101,LTA!J$105:AN$105)</f>
        <v>46.519999999999996</v>
      </c>
      <c r="U67" s="37">
        <f>SUMPRODUCT(LTA!J67:AN67,LTA!J$102:AN$102,LTA!J$105:AN$105)</f>
        <v>456.09307200000001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-164</v>
      </c>
      <c r="AA67" s="75">
        <f>STOA!J67</f>
        <v>1.29</v>
      </c>
      <c r="AB67" s="75">
        <f>-STOA!P67</f>
        <v>0</v>
      </c>
      <c r="AC67">
        <f t="shared" si="0"/>
        <v>13.263675728810773</v>
      </c>
      <c r="AD67">
        <f t="shared" si="1"/>
        <v>1059.6106078591331</v>
      </c>
      <c r="AE67">
        <f>'IDT-1'!F67</f>
        <v>0</v>
      </c>
      <c r="AF67" s="24"/>
      <c r="AG67">
        <f t="shared" si="2"/>
        <v>1059.6106078591331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-88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7.8234000000000004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69.607549461381396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626.36861975394788</v>
      </c>
      <c r="P68" s="36">
        <v>74.677128907000892</v>
      </c>
      <c r="Q68" s="36">
        <v>26.600000000000005</v>
      </c>
      <c r="R68" s="38">
        <v>19.22</v>
      </c>
      <c r="S68" s="38">
        <v>0</v>
      </c>
      <c r="T68" s="37">
        <f>SUMPRODUCT(LTA!J68:AN68,LTA!J$101:AN$101,LTA!J$105:AN$105)</f>
        <v>36.619999999999997</v>
      </c>
      <c r="U68" s="37">
        <f>SUMPRODUCT(LTA!J68:AN68,LTA!J$102:AN$102,LTA!J$105:AN$105)</f>
        <v>444.10954500000003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-148</v>
      </c>
      <c r="AA68" s="75">
        <f>STOA!J68</f>
        <v>1.29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12.972249665301392</v>
      </c>
      <c r="AD68">
        <f t="shared" ref="AD68:AD98" si="4">SUM(B68:AB68,AI68:AT68)-AC68</f>
        <v>1057.3439934570288</v>
      </c>
      <c r="AE68">
        <f>'IDT-1'!F68</f>
        <v>0</v>
      </c>
      <c r="AF68" s="24"/>
      <c r="AG68">
        <f t="shared" ref="AG68:AG98" si="5">SUM(AD68:AF68)</f>
        <v>1057.3439934570288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-88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6.4693499999999995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69.607549461381396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629.72625442283845</v>
      </c>
      <c r="P69" s="36">
        <v>74.677128907000892</v>
      </c>
      <c r="Q69" s="36">
        <v>26.600000000000005</v>
      </c>
      <c r="R69" s="38">
        <v>14.81</v>
      </c>
      <c r="S69" s="38">
        <v>0</v>
      </c>
      <c r="T69" s="37">
        <f>SUMPRODUCT(LTA!J69:AN69,LTA!J$101:AN$101,LTA!J$105:AN$105)</f>
        <v>27.75</v>
      </c>
      <c r="U69" s="37">
        <f>SUMPRODUCT(LTA!J69:AN69,LTA!J$102:AN$102,LTA!J$105:AN$105)</f>
        <v>431.406812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-81</v>
      </c>
      <c r="AA69" s="75">
        <f>STOA!J69</f>
        <v>1.29</v>
      </c>
      <c r="AB69" s="75">
        <f>-STOA!P69</f>
        <v>0</v>
      </c>
      <c r="AC69">
        <f t="shared" si="3"/>
        <v>12.118545674503615</v>
      </c>
      <c r="AD69">
        <f t="shared" si="4"/>
        <v>1111.2185491167172</v>
      </c>
      <c r="AE69">
        <f>'IDT-1'!F69</f>
        <v>-50</v>
      </c>
      <c r="AF69" s="24"/>
      <c r="AG69">
        <f t="shared" si="5"/>
        <v>1061.2185491167172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-78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6.4693499999999995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69.607549461381396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636.70793062283849</v>
      </c>
      <c r="P70" s="36">
        <v>74.677128907000892</v>
      </c>
      <c r="Q70" s="36">
        <v>26.600000000000005</v>
      </c>
      <c r="R70" s="38">
        <v>10.810000000000002</v>
      </c>
      <c r="S70" s="38">
        <v>0</v>
      </c>
      <c r="T70" s="37">
        <f>SUMPRODUCT(LTA!J70:AN70,LTA!J$101:AN$101,LTA!J$105:AN$105)</f>
        <v>16.899999999999999</v>
      </c>
      <c r="U70" s="37">
        <f>SUMPRODUCT(LTA!J70:AN70,LTA!J$102:AN$102,LTA!J$105:AN$105)</f>
        <v>420.82282100000003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-34</v>
      </c>
      <c r="AA70" s="75">
        <f>STOA!J70</f>
        <v>1.29</v>
      </c>
      <c r="AB70" s="75">
        <f>-STOA!P70</f>
        <v>0</v>
      </c>
      <c r="AC70">
        <f t="shared" si="3"/>
        <v>11.590815290288498</v>
      </c>
      <c r="AD70">
        <f t="shared" si="4"/>
        <v>1137.2939647009325</v>
      </c>
      <c r="AE70">
        <f>'IDT-1'!F70</f>
        <v>-78</v>
      </c>
      <c r="AF70" s="24"/>
      <c r="AG70">
        <f t="shared" si="5"/>
        <v>1059.2939647009325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-81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6.4693499999999995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651.95898098692317</v>
      </c>
      <c r="P71" s="36">
        <v>74.677128907000892</v>
      </c>
      <c r="Q71" s="36">
        <v>26.600000000000005</v>
      </c>
      <c r="R71" s="38">
        <v>5.65</v>
      </c>
      <c r="S71" s="38">
        <v>0</v>
      </c>
      <c r="T71" s="37">
        <f>SUMPRODUCT(LTA!J71:AN71,LTA!J$101:AN$101,LTA!J$105:AN$105)</f>
        <v>11.29</v>
      </c>
      <c r="U71" s="37">
        <f>SUMPRODUCT(LTA!J71:AN71,LTA!J$102:AN$102,LTA!J$105:AN$105)</f>
        <v>411.46342400000003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-63</v>
      </c>
      <c r="AA71" s="75">
        <f>STOA!J71</f>
        <v>1.37</v>
      </c>
      <c r="AB71" s="75">
        <f>-STOA!P71</f>
        <v>0</v>
      </c>
      <c r="AC71">
        <f t="shared" si="3"/>
        <v>11.652160815880805</v>
      </c>
      <c r="AD71">
        <f t="shared" si="4"/>
        <v>1120.4340040436305</v>
      </c>
      <c r="AE71">
        <f>'IDT-1'!F71</f>
        <v>-47</v>
      </c>
      <c r="AF71" s="24"/>
      <c r="AG71">
        <f t="shared" si="5"/>
        <v>1073.4340040436305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-64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6.4693499999999995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672.0324242271389</v>
      </c>
      <c r="P72" s="36">
        <v>74.677128907000892</v>
      </c>
      <c r="Q72" s="36">
        <v>26.600000000000005</v>
      </c>
      <c r="R72" s="38">
        <v>1.9700000000000002</v>
      </c>
      <c r="S72" s="38">
        <v>0</v>
      </c>
      <c r="T72" s="37">
        <f>SUMPRODUCT(LTA!J72:AN72,LTA!J$101:AN$101,LTA!J$105:AN$105)</f>
        <v>3.79</v>
      </c>
      <c r="U72" s="37">
        <f>SUMPRODUCT(LTA!J72:AN72,LTA!J$102:AN$102,LTA!J$105:AN$105)</f>
        <v>405.20438799999999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1.37</v>
      </c>
      <c r="AB72" s="75">
        <f>-STOA!P72</f>
        <v>0</v>
      </c>
      <c r="AC72">
        <f t="shared" si="3"/>
        <v>11.19990500410483</v>
      </c>
      <c r="AD72">
        <f t="shared" si="4"/>
        <v>1179.5206670956222</v>
      </c>
      <c r="AE72">
        <f>'IDT-1'!F72</f>
        <v>-105.57400000000001</v>
      </c>
      <c r="AF72" s="24"/>
      <c r="AG72">
        <f t="shared" si="5"/>
        <v>1073.9466670956222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-71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6.4693499999999995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704.14495403491196</v>
      </c>
      <c r="P73" s="36">
        <v>74.677128907000892</v>
      </c>
      <c r="Q73" s="36">
        <v>26.600000000000005</v>
      </c>
      <c r="R73" s="38">
        <v>0</v>
      </c>
      <c r="S73" s="38">
        <v>0</v>
      </c>
      <c r="T73" s="37">
        <f>SUMPRODUCT(LTA!J73:AN73,LTA!J$101:AN$101,LTA!J$105:AN$105)</f>
        <v>1.41</v>
      </c>
      <c r="U73" s="37">
        <f>SUMPRODUCT(LTA!J73:AN73,LTA!J$102:AN$102,LTA!J$105:AN$105)</f>
        <v>400.27685500000001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1.37</v>
      </c>
      <c r="AB73" s="75">
        <f>-STOA!P73</f>
        <v>0</v>
      </c>
      <c r="AC73">
        <f t="shared" si="3"/>
        <v>11.442545923639456</v>
      </c>
      <c r="AD73">
        <f t="shared" si="4"/>
        <v>1196.1130229838604</v>
      </c>
      <c r="AE73">
        <f>'IDT-1'!F73</f>
        <v>-105.41</v>
      </c>
      <c r="AF73" s="24"/>
      <c r="AG73">
        <f t="shared" si="5"/>
        <v>1090.7030229838604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-77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6.4693499999999995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709.26173032088957</v>
      </c>
      <c r="P74" s="36">
        <v>74.677128907000892</v>
      </c>
      <c r="Q74" s="36">
        <v>26.600000000000005</v>
      </c>
      <c r="R74" s="38">
        <v>0</v>
      </c>
      <c r="S74" s="38">
        <v>0</v>
      </c>
      <c r="T74" s="37">
        <f>SUMPRODUCT(LTA!J74:AN74,LTA!J$101:AN$101,LTA!J$105:AN$105)</f>
        <v>0.14000000000000001</v>
      </c>
      <c r="U74" s="37">
        <f>SUMPRODUCT(LTA!J74:AN74,LTA!J$102:AN$102,LTA!J$105:AN$105)</f>
        <v>396.20459400000004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1.37</v>
      </c>
      <c r="AB74" s="75">
        <f>-STOA!P74</f>
        <v>0</v>
      </c>
      <c r="AC74">
        <f t="shared" si="3"/>
        <v>11.398296063417225</v>
      </c>
      <c r="AD74">
        <f t="shared" si="4"/>
        <v>1200.9317881300603</v>
      </c>
      <c r="AE74">
        <f>'IDT-1'!F74</f>
        <v>-85.725999999999999</v>
      </c>
      <c r="AF74" s="24"/>
      <c r="AG74">
        <f t="shared" si="5"/>
        <v>1115.2057881300602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-72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6.4693499999999995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708.49944823982037</v>
      </c>
      <c r="P75" s="36">
        <v>74.677128907000892</v>
      </c>
      <c r="Q75" s="36">
        <v>26.600000000000005</v>
      </c>
      <c r="R75" s="38">
        <v>0</v>
      </c>
      <c r="S75" s="38">
        <v>0</v>
      </c>
      <c r="T75" s="37">
        <f>SUMPRODUCT(LTA!J75:AN75,LTA!J$101:AN$101,LTA!J$105:AN$105)</f>
        <v>0.03</v>
      </c>
      <c r="U75" s="37">
        <f>SUMPRODUCT(LTA!J75:AN75,LTA!J$102:AN$102,LTA!J$105:AN$105)</f>
        <v>394.94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1.29</v>
      </c>
      <c r="AB75" s="75">
        <f>-STOA!P75</f>
        <v>0</v>
      </c>
      <c r="AC75">
        <f t="shared" si="3"/>
        <v>11.362731988886466</v>
      </c>
      <c r="AD75">
        <f t="shared" si="4"/>
        <v>1200.750476123522</v>
      </c>
      <c r="AE75">
        <f>'IDT-1'!F75</f>
        <v>-44.241</v>
      </c>
      <c r="AF75" s="24"/>
      <c r="AG75">
        <f t="shared" si="5"/>
        <v>1156.5094761235221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-70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6.4693499999999995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708.36945415844116</v>
      </c>
      <c r="P76" s="36">
        <v>74.677128907000892</v>
      </c>
      <c r="Q76" s="36">
        <v>26.600000000000005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394.94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1.29</v>
      </c>
      <c r="AB76" s="75">
        <f>-STOA!P76</f>
        <v>0</v>
      </c>
      <c r="AC76">
        <f t="shared" si="3"/>
        <v>11.378330354052659</v>
      </c>
      <c r="AD76">
        <f t="shared" si="4"/>
        <v>1198.5748836769767</v>
      </c>
      <c r="AE76">
        <f>'IDT-1'!F76</f>
        <v>-26.560000000000002</v>
      </c>
      <c r="AF76" s="24"/>
      <c r="AG76">
        <f t="shared" si="5"/>
        <v>1172.0148836769768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-72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6.4693499999999995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712.08253713554063</v>
      </c>
      <c r="P77" s="36">
        <v>74.677128907000892</v>
      </c>
      <c r="Q77" s="36">
        <v>26.600000000000005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395.02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1.29</v>
      </c>
      <c r="AB77" s="75">
        <f>-STOA!P77</f>
        <v>0</v>
      </c>
      <c r="AC77">
        <f t="shared" si="3"/>
        <v>11.376307620160738</v>
      </c>
      <c r="AD77">
        <f t="shared" si="4"/>
        <v>1206.369989387968</v>
      </c>
      <c r="AE77">
        <f>'IDT-1'!F77</f>
        <v>-27.135000000000002</v>
      </c>
      <c r="AF77" s="24"/>
      <c r="AG77">
        <f t="shared" si="5"/>
        <v>1179.234989387968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-68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6.4693499999999995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711.77235515868551</v>
      </c>
      <c r="P78" s="36">
        <v>74.677128907000892</v>
      </c>
      <c r="Q78" s="36">
        <v>26.600000000000005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395.02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1.29</v>
      </c>
      <c r="AB78" s="75">
        <f>-STOA!P78</f>
        <v>0</v>
      </c>
      <c r="AC78">
        <f t="shared" si="3"/>
        <v>11.356759776105378</v>
      </c>
      <c r="AD78">
        <f t="shared" si="4"/>
        <v>1208.0793552551681</v>
      </c>
      <c r="AE78">
        <f>'IDT-1'!F78</f>
        <v>-33.316000000000003</v>
      </c>
      <c r="AF78" s="24"/>
      <c r="AG78">
        <f t="shared" si="5"/>
        <v>1174.7633552551681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-66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6.4693499999999995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673.45356889950665</v>
      </c>
      <c r="P79" s="36">
        <v>74.677128907000892</v>
      </c>
      <c r="Q79" s="36">
        <v>26.600000000000005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395.02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1.29</v>
      </c>
      <c r="AB79" s="75">
        <f>-STOA!P79</f>
        <v>0</v>
      </c>
      <c r="AC79">
        <f t="shared" si="3"/>
        <v>10.840045343855826</v>
      </c>
      <c r="AD79">
        <f t="shared" si="4"/>
        <v>1193.2772834282391</v>
      </c>
      <c r="AE79">
        <f>'IDT-1'!F79</f>
        <v>-18.093</v>
      </c>
      <c r="AF79" s="24"/>
      <c r="AG79">
        <f t="shared" si="5"/>
        <v>1175.184283428239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-43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6.4693499999999995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652.47010708772984</v>
      </c>
      <c r="P80" s="36">
        <v>74.677128907000892</v>
      </c>
      <c r="Q80" s="36">
        <v>26.600000000000005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395.02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1.29</v>
      </c>
      <c r="AB80" s="75">
        <f>-STOA!P80</f>
        <v>0</v>
      </c>
      <c r="AC80">
        <f t="shared" si="3"/>
        <v>10.731553526436011</v>
      </c>
      <c r="AD80">
        <f t="shared" si="4"/>
        <v>1164.4023134338818</v>
      </c>
      <c r="AE80">
        <f>'IDT-1'!F80</f>
        <v>-10.254000000000001</v>
      </c>
      <c r="AF80" s="24"/>
      <c r="AG80">
        <f t="shared" si="5"/>
        <v>1154.1483134338819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-51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6.4693499999999995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642.60965554456595</v>
      </c>
      <c r="P81" s="36">
        <v>74.677128907000892</v>
      </c>
      <c r="Q81" s="36">
        <v>26.600000000000005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395.02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1.29</v>
      </c>
      <c r="AB81" s="75">
        <f>-STOA!P81</f>
        <v>0</v>
      </c>
      <c r="AC81">
        <f t="shared" si="3"/>
        <v>10.708023837547657</v>
      </c>
      <c r="AD81">
        <f t="shared" si="4"/>
        <v>1147.5653915796063</v>
      </c>
      <c r="AE81">
        <f>'IDT-1'!F81</f>
        <v>-4.4729999999999999</v>
      </c>
      <c r="AF81" s="24"/>
      <c r="AG81">
        <f t="shared" si="5"/>
        <v>1143.0923915796063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-58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6.4693499999999995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634.94666620801252</v>
      </c>
      <c r="P82" s="36">
        <v>74.677128907000892</v>
      </c>
      <c r="Q82" s="36">
        <v>26.600000000000005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395.02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1.29</v>
      </c>
      <c r="AB82" s="75">
        <f>-STOA!P82</f>
        <v>0</v>
      </c>
      <c r="AC82">
        <f t="shared" si="3"/>
        <v>10.635183569395721</v>
      </c>
      <c r="AD82">
        <f t="shared" si="4"/>
        <v>1140.9752425112049</v>
      </c>
      <c r="AE82">
        <f>'IDT-1'!F82</f>
        <v>-20.917999999999999</v>
      </c>
      <c r="AF82" s="24"/>
      <c r="AG82">
        <f t="shared" si="5"/>
        <v>1120.057242511205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-57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7.6729499999999993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8.9018949780193856E-4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634.94666620801252</v>
      </c>
      <c r="P83" s="36">
        <v>74.677128907000892</v>
      </c>
      <c r="Q83" s="36">
        <v>26.600000000000005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395.55999999999995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1.29</v>
      </c>
      <c r="AB83" s="75">
        <f>-STOA!P83</f>
        <v>0</v>
      </c>
      <c r="AC83">
        <f t="shared" si="3"/>
        <v>10.582068025188391</v>
      </c>
      <c r="AD83">
        <f t="shared" si="4"/>
        <v>1150.7728482449099</v>
      </c>
      <c r="AE83">
        <f>'IDT-1'!F83</f>
        <v>-46.692999999999998</v>
      </c>
      <c r="AF83" s="24"/>
      <c r="AG83">
        <f t="shared" si="5"/>
        <v>1104.07984824491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-49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7.6729499999999993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8.9018949780193856E-4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634.94666620801252</v>
      </c>
      <c r="P84" s="36">
        <v>74.677128907000892</v>
      </c>
      <c r="Q84" s="36">
        <v>26.600000000000005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395.55999999999995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1.29</v>
      </c>
      <c r="AB84" s="75">
        <f>-STOA!P84</f>
        <v>0</v>
      </c>
      <c r="AC84">
        <f t="shared" si="3"/>
        <v>10.582068025188391</v>
      </c>
      <c r="AD84">
        <f t="shared" si="4"/>
        <v>1150.7728482449099</v>
      </c>
      <c r="AE84">
        <f>'IDT-1'!F84</f>
        <v>-65.472999999999999</v>
      </c>
      <c r="AF84" s="24"/>
      <c r="AG84">
        <f t="shared" si="5"/>
        <v>1085.29984824491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-49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7.6729499999999993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69.607583070032291</v>
      </c>
      <c r="J85">
        <f>Bawana_RLNG!T85</f>
        <v>0</v>
      </c>
      <c r="K85">
        <f>Bawana_Spot!T85</f>
        <v>8.9018949780193856E-4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634.94666620801252</v>
      </c>
      <c r="P85" s="36">
        <v>74.677128907000892</v>
      </c>
      <c r="Q85" s="36">
        <v>26.600000000000005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395.55999999999995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1.29</v>
      </c>
      <c r="AB85" s="75">
        <f>-STOA!P85</f>
        <v>0</v>
      </c>
      <c r="AC85">
        <f t="shared" si="3"/>
        <v>10.556657089691061</v>
      </c>
      <c r="AD85">
        <f t="shared" si="4"/>
        <v>1153.7985612848524</v>
      </c>
      <c r="AE85">
        <f>'IDT-1'!F85</f>
        <v>-81.222999999999999</v>
      </c>
      <c r="AF85" s="24"/>
      <c r="AG85">
        <f t="shared" si="5"/>
        <v>1072.5755612848525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-46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7.6729499999999993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69.607583070032291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634.94666620801252</v>
      </c>
      <c r="P86" s="36">
        <v>74.677128907000892</v>
      </c>
      <c r="Q86" s="36">
        <v>26.600000000000005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395.55999999999995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1.29</v>
      </c>
      <c r="AB86" s="75">
        <f>-STOA!P86</f>
        <v>0</v>
      </c>
      <c r="AC86">
        <f t="shared" si="3"/>
        <v>10.55664961209928</v>
      </c>
      <c r="AD86">
        <f t="shared" si="4"/>
        <v>1153.7976785729463</v>
      </c>
      <c r="AE86">
        <f>'IDT-1'!F86</f>
        <v>-103.943</v>
      </c>
      <c r="AF86" s="24"/>
      <c r="AG86">
        <f t="shared" si="5"/>
        <v>1049.8546785729463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-46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7.6729499999999993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69.609999999999985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630.48746716801259</v>
      </c>
      <c r="P87" s="36">
        <v>74.677128907000892</v>
      </c>
      <c r="Q87" s="36">
        <v>26.600000000000005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395.51999999999992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1.29</v>
      </c>
      <c r="AB87" s="75">
        <f>-STOA!P87</f>
        <v>0</v>
      </c>
      <c r="AC87">
        <f t="shared" si="3"/>
        <v>10.42569390740123</v>
      </c>
      <c r="AD87">
        <f t="shared" si="4"/>
        <v>1160.4318521676123</v>
      </c>
      <c r="AE87">
        <f>'IDT-1'!F87</f>
        <v>-138.02000000000001</v>
      </c>
      <c r="AF87" s="24"/>
      <c r="AG87">
        <f t="shared" si="5"/>
        <v>1022.4118521676123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7.6729499999999993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69.609999999999985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630.71535827236039</v>
      </c>
      <c r="P88" s="36">
        <v>74.677128907000892</v>
      </c>
      <c r="Q88" s="36">
        <v>26.600000000000005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395.51999999999992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-137</v>
      </c>
      <c r="AA88" s="75">
        <f>STOA!J88</f>
        <v>1.29</v>
      </c>
      <c r="AB88" s="75">
        <f>-STOA!P88</f>
        <v>0</v>
      </c>
      <c r="AC88">
        <f t="shared" si="3"/>
        <v>11.672868378236444</v>
      </c>
      <c r="AD88">
        <f t="shared" si="4"/>
        <v>1012.4125688011247</v>
      </c>
      <c r="AE88">
        <f>'IDT-1'!F88</f>
        <v>0</v>
      </c>
      <c r="AF88" s="24"/>
      <c r="AG88">
        <f t="shared" si="5"/>
        <v>1012.4125688011247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-45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7.6729499999999993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56.99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629.44806928235801</v>
      </c>
      <c r="P89" s="36">
        <v>74.677128907000892</v>
      </c>
      <c r="Q89" s="36">
        <v>26.600000000000005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395.51999999999992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-128</v>
      </c>
      <c r="AA89" s="75">
        <f>STOA!J89</f>
        <v>1.29</v>
      </c>
      <c r="AB89" s="75">
        <f>-STOA!P89</f>
        <v>0</v>
      </c>
      <c r="AC89">
        <f t="shared" si="3"/>
        <v>11.429147784847089</v>
      </c>
      <c r="AD89">
        <f t="shared" si="4"/>
        <v>1013.7690004045116</v>
      </c>
      <c r="AE89">
        <f>'IDT-1'!F89</f>
        <v>0</v>
      </c>
      <c r="AF89" s="24"/>
      <c r="AG89">
        <f t="shared" si="5"/>
        <v>1013.7690004045116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-39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7.6729499999999993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56.99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559.32796993443014</v>
      </c>
      <c r="P90" s="36">
        <v>74.677128907000892</v>
      </c>
      <c r="Q90" s="36">
        <v>7.6900000000000022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365.37999999999988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1.29</v>
      </c>
      <c r="AB90" s="75">
        <f>-STOA!P90</f>
        <v>0</v>
      </c>
      <c r="AC90">
        <f t="shared" si="3"/>
        <v>9.5386473892111425</v>
      </c>
      <c r="AD90">
        <f t="shared" si="4"/>
        <v>1001.4894014522198</v>
      </c>
      <c r="AE90">
        <f>'IDT-1'!F90</f>
        <v>0</v>
      </c>
      <c r="AF90" s="24"/>
      <c r="AG90">
        <f t="shared" si="5"/>
        <v>1001.4894014522198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-62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7.6729499999999993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58.250000000000014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509.22297111691074</v>
      </c>
      <c r="P91" s="36">
        <v>74.680000000000007</v>
      </c>
      <c r="Q91" s="36">
        <v>26.6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365.37999999999988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1.29</v>
      </c>
      <c r="AB91" s="75">
        <f>-STOA!P91</f>
        <v>0</v>
      </c>
      <c r="AC91">
        <f t="shared" si="3"/>
        <v>9.4820541439976189</v>
      </c>
      <c r="AD91">
        <f t="shared" si="4"/>
        <v>948.613866972913</v>
      </c>
      <c r="AE91">
        <f>'IDT-1'!F91</f>
        <v>0</v>
      </c>
      <c r="AF91" s="24"/>
      <c r="AG91">
        <f t="shared" si="5"/>
        <v>948.613866972913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-85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7.6729499999999993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58.250000000000014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485.52784861146694</v>
      </c>
      <c r="P92" s="36">
        <v>74.680000000000007</v>
      </c>
      <c r="Q92" s="36">
        <v>26.6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346.53999999999991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1.29</v>
      </c>
      <c r="AB92" s="75">
        <f>-STOA!P92</f>
        <v>0</v>
      </c>
      <c r="AC92">
        <f t="shared" si="3"/>
        <v>9.1840572190261156</v>
      </c>
      <c r="AD92">
        <f t="shared" si="4"/>
        <v>899.37674139244075</v>
      </c>
      <c r="AE92">
        <f>'IDT-1'!F92</f>
        <v>0</v>
      </c>
      <c r="AF92" s="24"/>
      <c r="AG92">
        <f t="shared" si="5"/>
        <v>899.37674139244075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-92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7.6729499999999993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58.250000000000014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446.66250926397908</v>
      </c>
      <c r="P93" s="36">
        <v>74.680000000000007</v>
      </c>
      <c r="Q93" s="36">
        <v>7.6900000000000013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346.53999999999991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1.29</v>
      </c>
      <c r="AB93" s="75">
        <f>-STOA!P93</f>
        <v>0</v>
      </c>
      <c r="AC93">
        <f t="shared" si="3"/>
        <v>8.1735325895640969</v>
      </c>
      <c r="AD93">
        <f t="shared" si="4"/>
        <v>904.61192667441514</v>
      </c>
      <c r="AE93">
        <f>'IDT-1'!F93</f>
        <v>0</v>
      </c>
      <c r="AF93" s="24"/>
      <c r="AG93">
        <f t="shared" si="5"/>
        <v>904.61192667441514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-30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7.6729499999999993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58.250000000000014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441.17842246915319</v>
      </c>
      <c r="P94" s="36">
        <v>48.06</v>
      </c>
      <c r="Q94" s="36">
        <v>7.6900000000000013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346.53999999999991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1.29</v>
      </c>
      <c r="AB94" s="75">
        <f>-STOA!P94</f>
        <v>0</v>
      </c>
      <c r="AC94">
        <f t="shared" si="3"/>
        <v>7.9292717336622252</v>
      </c>
      <c r="AD94">
        <f t="shared" si="4"/>
        <v>869.7521007354909</v>
      </c>
      <c r="AE94">
        <f>'IDT-1'!F94</f>
        <v>0</v>
      </c>
      <c r="AF94" s="24"/>
      <c r="AG94">
        <f t="shared" si="5"/>
        <v>869.7521007354909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-33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7.6729499999999993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58.250000000000014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441.17852315231005</v>
      </c>
      <c r="P95" s="36">
        <v>19.22</v>
      </c>
      <c r="Q95" s="36">
        <v>7.6900000000000013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350.67999999999989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1.29</v>
      </c>
      <c r="AB95" s="75">
        <f>-STOA!P95</f>
        <v>0</v>
      </c>
      <c r="AC95">
        <f t="shared" si="3"/>
        <v>7.7980329989247439</v>
      </c>
      <c r="AD95">
        <f t="shared" si="4"/>
        <v>836.18344015338516</v>
      </c>
      <c r="AE95">
        <f>'IDT-1'!F95</f>
        <v>0</v>
      </c>
      <c r="AF95" s="24"/>
      <c r="AG95">
        <f t="shared" si="5"/>
        <v>836.18344015338516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-42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7.6729499999999993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58.250000000000014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440.3472372461992</v>
      </c>
      <c r="P96" s="36">
        <v>19.22</v>
      </c>
      <c r="Q96" s="36">
        <v>7.6900000000000013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350.67999999999989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-26</v>
      </c>
      <c r="AA96" s="75">
        <f>STOA!J96</f>
        <v>1.29</v>
      </c>
      <c r="AB96" s="75">
        <f>-STOA!P96</f>
        <v>0</v>
      </c>
      <c r="AC96">
        <f t="shared" si="3"/>
        <v>8.0875407176845293</v>
      </c>
      <c r="AD96">
        <f t="shared" si="4"/>
        <v>800.06264652851451</v>
      </c>
      <c r="AE96">
        <f>'IDT-1'!F96</f>
        <v>0</v>
      </c>
      <c r="AF96" s="24"/>
      <c r="AG96">
        <f t="shared" si="5"/>
        <v>800.06264652851451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-51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7.6729499999999993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58.250000000000014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439.35504902920013</v>
      </c>
      <c r="P97" s="36">
        <v>19.22</v>
      </c>
      <c r="Q97" s="36">
        <v>7.6900000000000013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350.67999999999989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-64</v>
      </c>
      <c r="AA97" s="75">
        <f>STOA!J97</f>
        <v>1.29</v>
      </c>
      <c r="AB97" s="75">
        <f>-STOA!P97</f>
        <v>0</v>
      </c>
      <c r="AC97">
        <f t="shared" si="3"/>
        <v>8.4434661188319691</v>
      </c>
      <c r="AD97">
        <f t="shared" si="4"/>
        <v>755.71453291036801</v>
      </c>
      <c r="AE97">
        <f>'IDT-1'!F97</f>
        <v>0</v>
      </c>
      <c r="AF97" s="24"/>
      <c r="AG97">
        <f t="shared" si="5"/>
        <v>755.71453291036801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-56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7.6729499999999993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58.250000000000014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439.52504498541975</v>
      </c>
      <c r="P98" s="36">
        <v>19.22</v>
      </c>
      <c r="Q98" s="36">
        <v>7.6900000000000013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350.67999999999989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-99</v>
      </c>
      <c r="AA98" s="75">
        <f>STOA!J98</f>
        <v>1.29</v>
      </c>
      <c r="AB98" s="75">
        <f>-STOA!P98</f>
        <v>0</v>
      </c>
      <c r="AC98">
        <f t="shared" si="3"/>
        <v>8.7413846052353321</v>
      </c>
      <c r="AD98">
        <f t="shared" si="4"/>
        <v>720.58661038018442</v>
      </c>
      <c r="AE98">
        <f>'IDT-1'!F98</f>
        <v>0</v>
      </c>
      <c r="AF98" s="24"/>
      <c r="AG98">
        <f t="shared" si="5"/>
        <v>720.58661038018442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-56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0.17519902499999992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1.4634009482382999</v>
      </c>
      <c r="J99">
        <f t="shared" si="6"/>
        <v>0</v>
      </c>
      <c r="K99">
        <f t="shared" si="6"/>
        <v>6.6764212335145397E-7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13.339628230342868</v>
      </c>
      <c r="P99" s="36">
        <f t="shared" si="6"/>
        <v>1.3858776560605883</v>
      </c>
      <c r="Q99" s="36">
        <f t="shared" si="6"/>
        <v>0.47981999999999952</v>
      </c>
      <c r="R99" s="38">
        <f>SUM(R3:R98)/4000</f>
        <v>0.21498373730948842</v>
      </c>
      <c r="S99" s="38">
        <f t="shared" si="6"/>
        <v>0</v>
      </c>
      <c r="T99" s="37">
        <f t="shared" si="6"/>
        <v>0.66027000000000002</v>
      </c>
      <c r="U99" s="37">
        <f t="shared" si="6"/>
        <v>9.4093373309999997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0.383185</v>
      </c>
      <c r="Z99" s="34">
        <f t="shared" si="6"/>
        <v>-2.0704949999999998</v>
      </c>
      <c r="AA99" s="75">
        <f t="shared" si="6"/>
        <v>3.1200000000000064E-2</v>
      </c>
      <c r="AB99" s="75">
        <f t="shared" si="6"/>
        <v>0</v>
      </c>
      <c r="AC99">
        <f t="shared" si="6"/>
        <v>0.2646732912011287</v>
      </c>
      <c r="AD99">
        <f t="shared" si="6"/>
        <v>23.35528930439223</v>
      </c>
      <c r="AE99">
        <f t="shared" si="6"/>
        <v>-0.3175115</v>
      </c>
      <c r="AG99">
        <f t="shared" si="6"/>
        <v>23.037777804392231</v>
      </c>
      <c r="AI99">
        <f t="shared" si="6"/>
        <v>0</v>
      </c>
      <c r="AJ99">
        <f t="shared" si="6"/>
        <v>0</v>
      </c>
      <c r="AK99">
        <f t="shared" si="6"/>
        <v>4.8049999999999994E-3</v>
      </c>
      <c r="AL99">
        <f t="shared" si="6"/>
        <v>-1.8572500000000001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45318</v>
      </c>
      <c r="B1" s="216"/>
      <c r="C1" s="216"/>
      <c r="D1" s="227" t="s">
        <v>434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452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6"/>
      <c r="C2" s="216"/>
      <c r="D2" s="227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6">
      <c r="A3" t="s">
        <v>45</v>
      </c>
      <c r="D3">
        <f>TWEPL!S3</f>
        <v>1.1421000000000001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108.13000000000001</v>
      </c>
      <c r="AB3" s="75">
        <f>-STOA!Q3</f>
        <v>0</v>
      </c>
      <c r="AC3">
        <f>SUMIF(B3:AB3,"&gt;0")*$AC$2-SUMIF(B3:AB3,"&lt;0")*($AC$2/(1-$AC$2))+SUMIF(AI3:AR3,"&gt;0")*$AC$2-SUMIF(AI3:AR3,"&lt;0")*($AC$2/(1-$AC$2))</f>
        <v>1.2299664790480034</v>
      </c>
      <c r="AD3">
        <f>SUM(B3:AB3,AI3:AR3)-AC3</f>
        <v>109.04213352095202</v>
      </c>
      <c r="AE3">
        <f>'IDT-1'!E3</f>
        <v>0</v>
      </c>
      <c r="AF3" s="24"/>
      <c r="AG3">
        <f>SUM(AD3:AF3)</f>
        <v>109.04213352095202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-18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1.1421000000000001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108.13000000000001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1.2553799522226705</v>
      </c>
      <c r="AD4">
        <f t="shared" ref="AD4:AD67" si="1">SUM(B4:AB4,AI4:AR4)-AC4</f>
        <v>106.01672004777735</v>
      </c>
      <c r="AE4">
        <f>'IDT-1'!E4</f>
        <v>0</v>
      </c>
      <c r="AF4" s="24"/>
      <c r="AG4">
        <f t="shared" ref="AG4:AG67" si="2">SUM(AD4:AF4)</f>
        <v>106.01672004777735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-21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1.1421000000000001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108.13000000000001</v>
      </c>
      <c r="AB5" s="75">
        <f>-STOA!Q5</f>
        <v>0</v>
      </c>
      <c r="AC5">
        <f t="shared" si="0"/>
        <v>1.2638511099475596</v>
      </c>
      <c r="AD5">
        <f t="shared" si="1"/>
        <v>105.00824889005246</v>
      </c>
      <c r="AE5">
        <f>'IDT-1'!E5</f>
        <v>0</v>
      </c>
      <c r="AF5" s="24"/>
      <c r="AG5">
        <f t="shared" si="2"/>
        <v>105.00824889005246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-22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1.1421000000000001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108.13000000000001</v>
      </c>
      <c r="AB6" s="75">
        <f>-STOA!Q6</f>
        <v>0</v>
      </c>
      <c r="AC6">
        <f t="shared" si="0"/>
        <v>1.2892645831222267</v>
      </c>
      <c r="AD6">
        <f t="shared" si="1"/>
        <v>101.98283541687779</v>
      </c>
      <c r="AE6">
        <f>'IDT-1'!E6</f>
        <v>0</v>
      </c>
      <c r="AF6" s="24"/>
      <c r="AG6">
        <f t="shared" si="2"/>
        <v>101.98283541687779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-25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1.1421000000000001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108.13000000000001</v>
      </c>
      <c r="AB7" s="75">
        <f>-STOA!Q7</f>
        <v>0</v>
      </c>
      <c r="AC7">
        <f t="shared" si="0"/>
        <v>1.297735740847116</v>
      </c>
      <c r="AD7">
        <f t="shared" si="1"/>
        <v>100.97436425915291</v>
      </c>
      <c r="AE7">
        <f>'IDT-1'!E7</f>
        <v>0</v>
      </c>
      <c r="AF7" s="24"/>
      <c r="AG7">
        <f t="shared" si="2"/>
        <v>100.97436425915291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-26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1.1421000000000001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108.13000000000001</v>
      </c>
      <c r="AB8" s="75">
        <f>-STOA!Q8</f>
        <v>0</v>
      </c>
      <c r="AC8">
        <f t="shared" si="0"/>
        <v>1.2689338045824932</v>
      </c>
      <c r="AD8">
        <f t="shared" si="1"/>
        <v>104.40316619541754</v>
      </c>
      <c r="AE8">
        <f>'IDT-1'!E8</f>
        <v>0</v>
      </c>
      <c r="AF8" s="24"/>
      <c r="AG8">
        <f t="shared" si="2"/>
        <v>104.40316619541754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-22.6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1.1421000000000001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108.13000000000001</v>
      </c>
      <c r="AB9" s="75">
        <f>-STOA!Q9</f>
        <v>0</v>
      </c>
      <c r="AC9">
        <f t="shared" si="0"/>
        <v>1.314678056296894</v>
      </c>
      <c r="AD9">
        <f t="shared" si="1"/>
        <v>98.957421943703125</v>
      </c>
      <c r="AE9">
        <f>'IDT-1'!E9</f>
        <v>0</v>
      </c>
      <c r="AF9" s="24"/>
      <c r="AG9">
        <f t="shared" si="2"/>
        <v>98.957421943703125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-28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1.1421000000000001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108.13000000000001</v>
      </c>
      <c r="AB10" s="75">
        <f>-STOA!Q10</f>
        <v>0</v>
      </c>
      <c r="AC10">
        <f t="shared" si="0"/>
        <v>1.3316203717466721</v>
      </c>
      <c r="AD10">
        <f t="shared" si="1"/>
        <v>96.940479628253357</v>
      </c>
      <c r="AE10">
        <f>'IDT-1'!E10</f>
        <v>0</v>
      </c>
      <c r="AF10" s="24"/>
      <c r="AG10">
        <f t="shared" si="2"/>
        <v>96.940479628253357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-30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1.1421000000000001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108.13000000000001</v>
      </c>
      <c r="AB11" s="75">
        <f>-STOA!Q11</f>
        <v>0</v>
      </c>
      <c r="AC11">
        <f t="shared" si="0"/>
        <v>1.3316203717466721</v>
      </c>
      <c r="AD11">
        <f t="shared" si="1"/>
        <v>96.940479628253357</v>
      </c>
      <c r="AE11">
        <f>'IDT-1'!E11</f>
        <v>0</v>
      </c>
      <c r="AF11" s="24"/>
      <c r="AG11">
        <f t="shared" si="2"/>
        <v>96.940479628253357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-30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1.1421000000000001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108.13000000000001</v>
      </c>
      <c r="AB12" s="75">
        <f>-STOA!Q12</f>
        <v>0</v>
      </c>
      <c r="AC12">
        <f t="shared" si="0"/>
        <v>1.3316203717466721</v>
      </c>
      <c r="AD12">
        <f t="shared" si="1"/>
        <v>96.940479628253357</v>
      </c>
      <c r="AE12">
        <f>'IDT-1'!E12</f>
        <v>0</v>
      </c>
      <c r="AF12" s="24"/>
      <c r="AG12">
        <f t="shared" si="2"/>
        <v>96.940479628253357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-30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1.1421000000000001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108.13000000000001</v>
      </c>
      <c r="AB13" s="75">
        <f>-STOA!Q13</f>
        <v>0</v>
      </c>
      <c r="AC13">
        <f t="shared" si="0"/>
        <v>1.3400915294715612</v>
      </c>
      <c r="AD13">
        <f t="shared" si="1"/>
        <v>95.932008470528459</v>
      </c>
      <c r="AE13">
        <f>'IDT-1'!E13</f>
        <v>0</v>
      </c>
      <c r="AF13" s="24"/>
      <c r="AG13">
        <f t="shared" si="2"/>
        <v>95.932008470528459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-31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1.1421000000000001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108.13000000000001</v>
      </c>
      <c r="AB14" s="75">
        <f>-STOA!Q14</f>
        <v>0</v>
      </c>
      <c r="AC14">
        <f t="shared" si="0"/>
        <v>1.3570338449213393</v>
      </c>
      <c r="AD14">
        <f t="shared" si="1"/>
        <v>93.915066155078691</v>
      </c>
      <c r="AE14">
        <f>'IDT-1'!E14</f>
        <v>0</v>
      </c>
      <c r="AF14" s="24"/>
      <c r="AG14">
        <f t="shared" si="2"/>
        <v>93.915066155078691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-33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1.1421000000000001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108.13000000000001</v>
      </c>
      <c r="AB15" s="75">
        <f>-STOA!Q15</f>
        <v>0</v>
      </c>
      <c r="AC15">
        <f t="shared" si="0"/>
        <v>1.3485626871964502</v>
      </c>
      <c r="AD15">
        <f t="shared" si="1"/>
        <v>94.923537312803575</v>
      </c>
      <c r="AE15">
        <f>'IDT-1'!E15</f>
        <v>0</v>
      </c>
      <c r="AF15" s="24"/>
      <c r="AG15">
        <f t="shared" si="2"/>
        <v>94.923537312803575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-32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1.1421000000000001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108.13000000000001</v>
      </c>
      <c r="AB16" s="75">
        <f>-STOA!Q16</f>
        <v>0</v>
      </c>
      <c r="AC16">
        <f t="shared" si="0"/>
        <v>1.1633831793303753</v>
      </c>
      <c r="AD16">
        <f t="shared" si="1"/>
        <v>116.96871682066964</v>
      </c>
      <c r="AE16">
        <f>'IDT-1'!E16</f>
        <v>0</v>
      </c>
      <c r="AF16" s="24"/>
      <c r="AG16">
        <f t="shared" si="2"/>
        <v>116.96871682066964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-10.14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1.1421000000000001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108.13000000000001</v>
      </c>
      <c r="AB17" s="75">
        <f>-STOA!Q17</f>
        <v>0</v>
      </c>
      <c r="AC17">
        <f t="shared" si="0"/>
        <v>1.2856219853005246</v>
      </c>
      <c r="AD17">
        <f t="shared" si="1"/>
        <v>102.41647801469951</v>
      </c>
      <c r="AE17">
        <f>'IDT-1'!E17</f>
        <v>0</v>
      </c>
      <c r="AF17" s="24"/>
      <c r="AG17">
        <f t="shared" si="2"/>
        <v>102.41647801469951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-24.57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1.1421000000000001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108.13000000000001</v>
      </c>
      <c r="AB18" s="75">
        <f>-STOA!Q18</f>
        <v>0</v>
      </c>
      <c r="AC18">
        <f t="shared" si="0"/>
        <v>1.0774856400000001</v>
      </c>
      <c r="AD18">
        <f t="shared" si="1"/>
        <v>127.19461436000002</v>
      </c>
      <c r="AE18">
        <f>'IDT-1'!E18</f>
        <v>0</v>
      </c>
      <c r="AF18" s="24"/>
      <c r="AG18">
        <f t="shared" si="2"/>
        <v>127.19461436000002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1.1421000000000001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108.13000000000001</v>
      </c>
      <c r="AB19" s="75">
        <f>-STOA!Q19</f>
        <v>0</v>
      </c>
      <c r="AC19">
        <f t="shared" si="0"/>
        <v>1.1195025823154499</v>
      </c>
      <c r="AD19">
        <f t="shared" si="1"/>
        <v>122.19259741768458</v>
      </c>
      <c r="AE19">
        <f>'IDT-1'!E19</f>
        <v>0</v>
      </c>
      <c r="AF19" s="24"/>
      <c r="AG19">
        <f t="shared" si="2"/>
        <v>122.19259741768458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-4.96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1.1421000000000001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108.13000000000001</v>
      </c>
      <c r="AB20" s="75">
        <f>-STOA!Q20</f>
        <v>0</v>
      </c>
      <c r="AC20">
        <f t="shared" si="0"/>
        <v>1.3400915294715612</v>
      </c>
      <c r="AD20">
        <f t="shared" si="1"/>
        <v>95.932008470528459</v>
      </c>
      <c r="AE20">
        <f>'IDT-1'!E20</f>
        <v>0</v>
      </c>
      <c r="AF20" s="24"/>
      <c r="AG20">
        <f t="shared" si="2"/>
        <v>95.932008470528459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-31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1.1421000000000001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19.540000000000003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108.13000000000001</v>
      </c>
      <c r="AB21" s="75">
        <f>-STOA!Q21</f>
        <v>0</v>
      </c>
      <c r="AC21">
        <f t="shared" si="0"/>
        <v>1.336156371746672</v>
      </c>
      <c r="AD21">
        <f t="shared" si="1"/>
        <v>97.475943628253347</v>
      </c>
      <c r="AE21">
        <f>'IDT-1'!E21</f>
        <v>0</v>
      </c>
      <c r="AF21" s="24"/>
      <c r="AG21">
        <f t="shared" si="2"/>
        <v>97.475943628253347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-30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1.1421000000000001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19.540000000000003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108.13000000000001</v>
      </c>
      <c r="AB22" s="75">
        <f>-STOA!Q22</f>
        <v>0</v>
      </c>
      <c r="AC22">
        <f t="shared" si="0"/>
        <v>1.327685214021783</v>
      </c>
      <c r="AD22">
        <f t="shared" si="1"/>
        <v>98.484414785978231</v>
      </c>
      <c r="AE22">
        <f>'IDT-1'!E22</f>
        <v>0</v>
      </c>
      <c r="AF22" s="24"/>
      <c r="AG22">
        <f t="shared" si="2"/>
        <v>98.484414785978231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-29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1.1421000000000001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19.540000000000003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108.13000000000001</v>
      </c>
      <c r="AB23" s="75">
        <f>-STOA!Q23</f>
        <v>0</v>
      </c>
      <c r="AC23">
        <f t="shared" si="0"/>
        <v>1.08202164</v>
      </c>
      <c r="AD23">
        <f t="shared" si="1"/>
        <v>127.73007836000002</v>
      </c>
      <c r="AE23">
        <f>'IDT-1'!E23</f>
        <v>0</v>
      </c>
      <c r="AF23" s="24"/>
      <c r="AG23">
        <f t="shared" si="2"/>
        <v>127.73007836000002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1.1421000000000001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19.540000000000003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108.13000000000001</v>
      </c>
      <c r="AB24" s="75">
        <f>-STOA!Q24</f>
        <v>0</v>
      </c>
      <c r="AC24">
        <f t="shared" si="0"/>
        <v>1.3107428985720049</v>
      </c>
      <c r="AD24">
        <f t="shared" si="1"/>
        <v>100.50135710142801</v>
      </c>
      <c r="AE24">
        <f>'IDT-1'!E24</f>
        <v>0</v>
      </c>
      <c r="AF24" s="24"/>
      <c r="AG24">
        <f t="shared" si="2"/>
        <v>100.50135710142801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-27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1.1421000000000001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19.540000000000003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108.13000000000001</v>
      </c>
      <c r="AB25" s="75">
        <f>-STOA!Q25</f>
        <v>0</v>
      </c>
      <c r="AC25">
        <f t="shared" si="0"/>
        <v>1.2938005831222266</v>
      </c>
      <c r="AD25">
        <f t="shared" si="1"/>
        <v>102.5182994168778</v>
      </c>
      <c r="AE25">
        <f>'IDT-1'!E25</f>
        <v>0</v>
      </c>
      <c r="AF25" s="24"/>
      <c r="AG25">
        <f t="shared" si="2"/>
        <v>102.5182994168778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-25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1.1421000000000001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19.540000000000003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108.13000000000001</v>
      </c>
      <c r="AB26" s="75">
        <f>-STOA!Q26</f>
        <v>0</v>
      </c>
      <c r="AC26">
        <f t="shared" si="0"/>
        <v>1.2768582676724485</v>
      </c>
      <c r="AD26">
        <f t="shared" si="1"/>
        <v>104.53524173232756</v>
      </c>
      <c r="AE26">
        <f>'IDT-1'!E26</f>
        <v>0</v>
      </c>
      <c r="AF26" s="24"/>
      <c r="AG26">
        <f t="shared" si="2"/>
        <v>104.53524173232756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-23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1.1421000000000001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108.13000000000001</v>
      </c>
      <c r="AB27" s="75">
        <f>-STOA!Q27</f>
        <v>0</v>
      </c>
      <c r="AC27">
        <f t="shared" si="0"/>
        <v>1.2384376367728924</v>
      </c>
      <c r="AD27">
        <f t="shared" si="1"/>
        <v>108.03366236322714</v>
      </c>
      <c r="AE27">
        <f>'IDT-1'!E27</f>
        <v>0</v>
      </c>
      <c r="AF27" s="24"/>
      <c r="AG27">
        <f t="shared" si="2"/>
        <v>108.03366236322714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-19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1.1421000000000001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108.13000000000001</v>
      </c>
      <c r="AB28" s="75">
        <f>-STOA!Q28</f>
        <v>0</v>
      </c>
      <c r="AC28">
        <f t="shared" si="0"/>
        <v>1.2045530058733362</v>
      </c>
      <c r="AD28">
        <f t="shared" si="1"/>
        <v>112.06754699412669</v>
      </c>
      <c r="AE28">
        <f>'IDT-1'!E28</f>
        <v>0</v>
      </c>
      <c r="AF28" s="24"/>
      <c r="AG28">
        <f t="shared" si="2"/>
        <v>112.06754699412669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-15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1.1421000000000001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108.13000000000001</v>
      </c>
      <c r="AB29" s="75">
        <f>-STOA!Q29</f>
        <v>0</v>
      </c>
      <c r="AC29">
        <f t="shared" si="0"/>
        <v>1.1621972172488908</v>
      </c>
      <c r="AD29">
        <f t="shared" si="1"/>
        <v>117.10990278275113</v>
      </c>
      <c r="AE29">
        <f>'IDT-1'!E29</f>
        <v>0</v>
      </c>
      <c r="AF29" s="24"/>
      <c r="AG29">
        <f t="shared" si="2"/>
        <v>117.10990278275113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1.1421000000000001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108.13000000000001</v>
      </c>
      <c r="AB30" s="75">
        <f>-STOA!Q30</f>
        <v>0</v>
      </c>
      <c r="AC30">
        <f t="shared" si="0"/>
        <v>1.0774856400000001</v>
      </c>
      <c r="AD30">
        <f t="shared" si="1"/>
        <v>127.19461436000002</v>
      </c>
      <c r="AE30">
        <f>'IDT-1'!E30</f>
        <v>0</v>
      </c>
      <c r="AF30" s="24"/>
      <c r="AG30">
        <f t="shared" si="2"/>
        <v>127.19461436000002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1.1421000000000001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108.13000000000001</v>
      </c>
      <c r="AB31" s="75">
        <f>-STOA!Q31</f>
        <v>0</v>
      </c>
      <c r="AC31">
        <f t="shared" si="0"/>
        <v>1.0774856400000001</v>
      </c>
      <c r="AD31">
        <f t="shared" si="1"/>
        <v>127.19461436000002</v>
      </c>
      <c r="AE31">
        <f>'IDT-1'!E31</f>
        <v>0</v>
      </c>
      <c r="AF31" s="24"/>
      <c r="AG31">
        <f t="shared" si="2"/>
        <v>127.19461436000002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1.1421000000000001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108.13000000000001</v>
      </c>
      <c r="AB32" s="75">
        <f>-STOA!Q32</f>
        <v>0</v>
      </c>
      <c r="AC32">
        <f t="shared" si="0"/>
        <v>1.0774856400000001</v>
      </c>
      <c r="AD32">
        <f t="shared" si="1"/>
        <v>127.19461436000002</v>
      </c>
      <c r="AE32">
        <f>'IDT-1'!E32</f>
        <v>0</v>
      </c>
      <c r="AF32" s="24"/>
      <c r="AG32">
        <f t="shared" si="2"/>
        <v>127.19461436000002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1.1421000000000001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3.92</v>
      </c>
      <c r="Z33" s="34">
        <f>IEX!Q33</f>
        <v>0</v>
      </c>
      <c r="AA33" s="75">
        <f>STOA!K33</f>
        <v>108.13000000000001</v>
      </c>
      <c r="AB33" s="75">
        <f>-STOA!Q33</f>
        <v>0</v>
      </c>
      <c r="AC33">
        <f t="shared" si="0"/>
        <v>1.16064564</v>
      </c>
      <c r="AD33">
        <f t="shared" si="1"/>
        <v>137.01145435999999</v>
      </c>
      <c r="AE33">
        <f>'IDT-1'!E33</f>
        <v>0</v>
      </c>
      <c r="AF33" s="24"/>
      <c r="AG33">
        <f t="shared" si="2"/>
        <v>137.01145435999999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1.98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1.1421000000000001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5.16</v>
      </c>
      <c r="Z34" s="34">
        <f>IEX!Q34</f>
        <v>0</v>
      </c>
      <c r="AA34" s="75">
        <f>STOA!K34</f>
        <v>108.13000000000001</v>
      </c>
      <c r="AB34" s="75">
        <f>-STOA!Q34</f>
        <v>0</v>
      </c>
      <c r="AC34">
        <f t="shared" si="0"/>
        <v>1.17534564</v>
      </c>
      <c r="AD34">
        <f t="shared" si="1"/>
        <v>138.74675436000004</v>
      </c>
      <c r="AE34">
        <f>'IDT-1'!E34</f>
        <v>0</v>
      </c>
      <c r="AF34" s="24"/>
      <c r="AG34">
        <f t="shared" si="2"/>
        <v>138.74675436000004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2.4900000000000002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1.1907000000000001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22.999101597593846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7.75</v>
      </c>
      <c r="Z35" s="34">
        <f>IEX!Q35</f>
        <v>0</v>
      </c>
      <c r="AA35" s="75">
        <f>STOA!K35</f>
        <v>108.13000000000001</v>
      </c>
      <c r="AB35" s="75">
        <f>-STOA!Q35</f>
        <v>0</v>
      </c>
      <c r="AC35">
        <f t="shared" si="0"/>
        <v>1.2122023334197884</v>
      </c>
      <c r="AD35">
        <f t="shared" si="1"/>
        <v>143.09759926417408</v>
      </c>
      <c r="AE35">
        <f>'IDT-1'!E35</f>
        <v>0</v>
      </c>
      <c r="AF35" s="24"/>
      <c r="AG35">
        <f t="shared" si="2"/>
        <v>143.09759926417408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4.24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1.1907000000000001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22.999101597593846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8.41</v>
      </c>
      <c r="Z36" s="34">
        <f>IEX!Q36</f>
        <v>0</v>
      </c>
      <c r="AA36" s="75">
        <f>STOA!K36</f>
        <v>108.13000000000001</v>
      </c>
      <c r="AB36" s="75">
        <f>-STOA!Q36</f>
        <v>0</v>
      </c>
      <c r="AC36">
        <f t="shared" si="0"/>
        <v>1.2198463334197884</v>
      </c>
      <c r="AD36">
        <f t="shared" si="1"/>
        <v>143.99995526417408</v>
      </c>
      <c r="AE36">
        <f>'IDT-1'!E36</f>
        <v>0</v>
      </c>
      <c r="AF36" s="24"/>
      <c r="AG36">
        <f t="shared" si="2"/>
        <v>143.99995526417408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4.49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1.1907000000000001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22.999101597593846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10.55</v>
      </c>
      <c r="Z37" s="34">
        <f>IEX!Q37</f>
        <v>0</v>
      </c>
      <c r="AA37" s="75">
        <f>STOA!K37</f>
        <v>108.13000000000001</v>
      </c>
      <c r="AB37" s="75">
        <f>-STOA!Q37</f>
        <v>0</v>
      </c>
      <c r="AC37">
        <f t="shared" si="0"/>
        <v>1.2542863334197882</v>
      </c>
      <c r="AD37">
        <f t="shared" si="1"/>
        <v>148.06551526417405</v>
      </c>
      <c r="AE37">
        <f>'IDT-1'!E37</f>
        <v>0</v>
      </c>
      <c r="AF37" s="24"/>
      <c r="AG37">
        <f t="shared" si="2"/>
        <v>148.06551526417405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6.45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1.1907000000000001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22.999101597593846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9.5399999999999991</v>
      </c>
      <c r="Z38" s="34">
        <f>IEX!Q38</f>
        <v>0</v>
      </c>
      <c r="AA38" s="75">
        <f>STOA!K38</f>
        <v>108.13000000000001</v>
      </c>
      <c r="AB38" s="75">
        <f>-STOA!Q38</f>
        <v>0</v>
      </c>
      <c r="AC38">
        <f t="shared" si="0"/>
        <v>1.2512623334197881</v>
      </c>
      <c r="AD38">
        <f t="shared" si="1"/>
        <v>147.70853926417405</v>
      </c>
      <c r="AE38">
        <f>'IDT-1'!E38</f>
        <v>0</v>
      </c>
      <c r="AF38" s="24"/>
      <c r="AG38">
        <f t="shared" si="2"/>
        <v>147.70853926417405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7.1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1.1907000000000001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22.999101597593846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9.36</v>
      </c>
      <c r="Z39" s="34">
        <f>IEX!Q39</f>
        <v>0</v>
      </c>
      <c r="AA39" s="75">
        <f>STOA!K39</f>
        <v>108.13000000000001</v>
      </c>
      <c r="AB39" s="75">
        <f>-STOA!Q39</f>
        <v>0</v>
      </c>
      <c r="AC39">
        <f t="shared" si="0"/>
        <v>1.2567223334197881</v>
      </c>
      <c r="AD39">
        <f t="shared" si="1"/>
        <v>148.35307926417406</v>
      </c>
      <c r="AE39">
        <f>'IDT-1'!E39</f>
        <v>0</v>
      </c>
      <c r="AF39" s="24"/>
      <c r="AG39">
        <f t="shared" si="2"/>
        <v>148.35307926417406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7.93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1.1907000000000001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22.999101597593846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8.8699999999999992</v>
      </c>
      <c r="Z40" s="34">
        <f>IEX!Q40</f>
        <v>0</v>
      </c>
      <c r="AA40" s="75">
        <f>STOA!K40</f>
        <v>108.13000000000001</v>
      </c>
      <c r="AB40" s="75">
        <f>-STOA!Q40</f>
        <v>0</v>
      </c>
      <c r="AC40">
        <f t="shared" si="0"/>
        <v>1.2629383334197881</v>
      </c>
      <c r="AD40">
        <f t="shared" si="1"/>
        <v>149.08686326417407</v>
      </c>
      <c r="AE40">
        <f>'IDT-1'!E40</f>
        <v>0</v>
      </c>
      <c r="AF40" s="24"/>
      <c r="AG40">
        <f t="shared" si="2"/>
        <v>149.08686326417407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9.16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1.1907000000000001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22.999101597593846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10.88</v>
      </c>
      <c r="Z41" s="34">
        <f>IEX!Q41</f>
        <v>0</v>
      </c>
      <c r="AA41" s="75">
        <f>STOA!K41</f>
        <v>108.13000000000001</v>
      </c>
      <c r="AB41" s="75">
        <f>-STOA!Q41</f>
        <v>0</v>
      </c>
      <c r="AC41">
        <f t="shared" si="0"/>
        <v>1.2880543334197883</v>
      </c>
      <c r="AD41">
        <f t="shared" si="1"/>
        <v>152.05174726417408</v>
      </c>
      <c r="AE41">
        <f>'IDT-1'!E41</f>
        <v>0</v>
      </c>
      <c r="AF41" s="24"/>
      <c r="AG41">
        <f t="shared" si="2"/>
        <v>152.05174726417408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10.14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1.1907000000000001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22.999101597593846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11.65</v>
      </c>
      <c r="Z42" s="34">
        <f>IEX!Q42</f>
        <v>0</v>
      </c>
      <c r="AA42" s="75">
        <f>STOA!K42</f>
        <v>108.13000000000001</v>
      </c>
      <c r="AB42" s="75">
        <f>-STOA!Q42</f>
        <v>0</v>
      </c>
      <c r="AC42">
        <f t="shared" si="0"/>
        <v>1.3010743334197883</v>
      </c>
      <c r="AD42">
        <f t="shared" si="1"/>
        <v>153.58872726417405</v>
      </c>
      <c r="AE42">
        <f>'IDT-1'!E42</f>
        <v>0</v>
      </c>
      <c r="AF42" s="24"/>
      <c r="AG42">
        <f t="shared" si="2"/>
        <v>153.58872726417405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10.92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1.1907000000000001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22.999101597593846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12.55</v>
      </c>
      <c r="Z43" s="34">
        <f>IEX!Q43</f>
        <v>0</v>
      </c>
      <c r="AA43" s="75">
        <f>STOA!K43</f>
        <v>108.13000000000001</v>
      </c>
      <c r="AB43" s="75">
        <f>-STOA!Q43</f>
        <v>0</v>
      </c>
      <c r="AC43">
        <f t="shared" si="0"/>
        <v>1.3219903334197882</v>
      </c>
      <c r="AD43">
        <f t="shared" si="1"/>
        <v>156.05781126417406</v>
      </c>
      <c r="AE43">
        <f>'IDT-1'!E43</f>
        <v>0</v>
      </c>
      <c r="AF43" s="24"/>
      <c r="AG43">
        <f t="shared" si="2"/>
        <v>156.05781126417406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12.51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1.2393000000000001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22.999101597593846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11.67</v>
      </c>
      <c r="Z44" s="34">
        <f>IEX!Q44</f>
        <v>0</v>
      </c>
      <c r="AA44" s="75">
        <f>STOA!K44</f>
        <v>108.13000000000001</v>
      </c>
      <c r="AB44" s="75">
        <f>-STOA!Q44</f>
        <v>0</v>
      </c>
      <c r="AC44">
        <f t="shared" si="0"/>
        <v>1.3293705734197883</v>
      </c>
      <c r="AD44">
        <f t="shared" si="1"/>
        <v>156.92903102417407</v>
      </c>
      <c r="AE44">
        <f>'IDT-1'!E44</f>
        <v>0</v>
      </c>
      <c r="AF44" s="24"/>
      <c r="AG44">
        <f t="shared" si="2"/>
        <v>156.92903102417407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14.22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1.2393000000000001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22.999101597593846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12.74</v>
      </c>
      <c r="Z45" s="34">
        <f>IEX!Q45</f>
        <v>0</v>
      </c>
      <c r="AA45" s="75">
        <f>STOA!K45</f>
        <v>108.13000000000001</v>
      </c>
      <c r="AB45" s="75">
        <f>-STOA!Q45</f>
        <v>0</v>
      </c>
      <c r="AC45">
        <f t="shared" si="0"/>
        <v>1.3490265734197882</v>
      </c>
      <c r="AD45">
        <f t="shared" si="1"/>
        <v>159.24937502417407</v>
      </c>
      <c r="AE45">
        <f>'IDT-1'!E45</f>
        <v>0</v>
      </c>
      <c r="AF45" s="24"/>
      <c r="AG45">
        <f t="shared" si="2"/>
        <v>159.24937502417407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15.49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1.2393000000000001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22.999101597593846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11.95</v>
      </c>
      <c r="Z46" s="34">
        <f>IEX!Q46</f>
        <v>0</v>
      </c>
      <c r="AA46" s="75">
        <f>STOA!K46</f>
        <v>108.13000000000001</v>
      </c>
      <c r="AB46" s="75">
        <f>-STOA!Q46</f>
        <v>0</v>
      </c>
      <c r="AC46">
        <f t="shared" si="0"/>
        <v>1.3779225734197884</v>
      </c>
      <c r="AD46">
        <f t="shared" si="1"/>
        <v>162.66047902417407</v>
      </c>
      <c r="AE46">
        <f>'IDT-1'!E46</f>
        <v>0</v>
      </c>
      <c r="AF46" s="24"/>
      <c r="AG46">
        <f t="shared" si="2"/>
        <v>162.66047902417407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19.72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1.2393000000000001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22.999101597593846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8.7799999999999994</v>
      </c>
      <c r="Z47" s="34">
        <f>IEX!Q47</f>
        <v>0</v>
      </c>
      <c r="AA47" s="75">
        <f>STOA!K47</f>
        <v>108.13000000000001</v>
      </c>
      <c r="AB47" s="75">
        <f>-STOA!Q47</f>
        <v>0</v>
      </c>
      <c r="AC47">
        <f t="shared" si="0"/>
        <v>1.4192505734197882</v>
      </c>
      <c r="AD47">
        <f t="shared" si="1"/>
        <v>167.53915102417406</v>
      </c>
      <c r="AE47">
        <f>'IDT-1'!E47</f>
        <v>0</v>
      </c>
      <c r="AF47" s="24"/>
      <c r="AG47">
        <f t="shared" si="2"/>
        <v>167.53915102417406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27.81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1.2393000000000001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22.999101597593846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5.81</v>
      </c>
      <c r="Z48" s="34">
        <f>IEX!Q48</f>
        <v>0</v>
      </c>
      <c r="AA48" s="75">
        <f>STOA!K48</f>
        <v>108.13000000000001</v>
      </c>
      <c r="AB48" s="75">
        <f>-STOA!Q48</f>
        <v>0</v>
      </c>
      <c r="AC48">
        <f t="shared" si="0"/>
        <v>1.4483145734197884</v>
      </c>
      <c r="AD48">
        <f t="shared" si="1"/>
        <v>170.97008702417406</v>
      </c>
      <c r="AE48">
        <f>'IDT-1'!E48</f>
        <v>0</v>
      </c>
      <c r="AF48" s="24"/>
      <c r="AG48">
        <f t="shared" si="2"/>
        <v>170.97008702417406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34.24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1.2636000000000001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22.999101597593846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3.66</v>
      </c>
      <c r="Z49" s="34">
        <f>IEX!Q49</f>
        <v>0</v>
      </c>
      <c r="AA49" s="75">
        <f>STOA!K49</f>
        <v>116.97</v>
      </c>
      <c r="AB49" s="75">
        <f>-STOA!Q49</f>
        <v>0</v>
      </c>
      <c r="AC49">
        <f t="shared" si="0"/>
        <v>1.3845106934197882</v>
      </c>
      <c r="AD49">
        <f t="shared" si="1"/>
        <v>163.43819090417406</v>
      </c>
      <c r="AE49">
        <f>'IDT-1'!E49</f>
        <v>0</v>
      </c>
      <c r="AF49" s="24"/>
      <c r="AG49">
        <f t="shared" si="2"/>
        <v>163.43819090417406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19.93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1.2636000000000001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22.999101597593846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2.4700000000000002</v>
      </c>
      <c r="Z50" s="34">
        <f>IEX!Q50</f>
        <v>0</v>
      </c>
      <c r="AA50" s="75">
        <f>STOA!K50</f>
        <v>116.97</v>
      </c>
      <c r="AB50" s="75">
        <f>-STOA!Q50</f>
        <v>0</v>
      </c>
      <c r="AC50">
        <f t="shared" si="0"/>
        <v>1.3416706934197882</v>
      </c>
      <c r="AD50">
        <f t="shared" si="1"/>
        <v>158.38103090417405</v>
      </c>
      <c r="AE50">
        <f>'IDT-1'!E50</f>
        <v>0</v>
      </c>
      <c r="AF50" s="24"/>
      <c r="AG50">
        <f t="shared" si="2"/>
        <v>158.38103090417405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16.02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1.2636000000000001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117.26</v>
      </c>
      <c r="AB51" s="75">
        <f>-STOA!Q51</f>
        <v>0</v>
      </c>
      <c r="AC51">
        <f t="shared" si="0"/>
        <v>1.3166462400000001</v>
      </c>
      <c r="AD51">
        <f t="shared" si="1"/>
        <v>155.42695376</v>
      </c>
      <c r="AE51">
        <f>'IDT-1'!E51</f>
        <v>0</v>
      </c>
      <c r="AF51" s="24"/>
      <c r="AG51">
        <f t="shared" si="2"/>
        <v>155.42695376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19.22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1.2636000000000001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117.26</v>
      </c>
      <c r="AB52" s="75">
        <f>-STOA!Q52</f>
        <v>0</v>
      </c>
      <c r="AC52">
        <f t="shared" si="0"/>
        <v>1.3166462400000001</v>
      </c>
      <c r="AD52">
        <f t="shared" si="1"/>
        <v>155.42695376</v>
      </c>
      <c r="AE52">
        <f>'IDT-1'!E52</f>
        <v>0</v>
      </c>
      <c r="AF52" s="24"/>
      <c r="AG52">
        <f t="shared" si="2"/>
        <v>155.42695376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19.22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1.2636000000000001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160.52000000000001</v>
      </c>
      <c r="AB53" s="75">
        <f>-STOA!Q53</f>
        <v>0</v>
      </c>
      <c r="AC53">
        <f t="shared" si="0"/>
        <v>1.51858224</v>
      </c>
      <c r="AD53">
        <f t="shared" si="1"/>
        <v>179.26501776000001</v>
      </c>
      <c r="AE53">
        <f>'IDT-1'!E53</f>
        <v>0</v>
      </c>
      <c r="AF53" s="24"/>
      <c r="AG53">
        <f t="shared" si="2"/>
        <v>179.26501776000001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1.2636000000000001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160.52000000000001</v>
      </c>
      <c r="AB54" s="75">
        <f>-STOA!Q54</f>
        <v>0</v>
      </c>
      <c r="AC54">
        <f t="shared" si="0"/>
        <v>1.51858224</v>
      </c>
      <c r="AD54">
        <f t="shared" si="1"/>
        <v>179.26501776000001</v>
      </c>
      <c r="AE54">
        <f>'IDT-1'!E54</f>
        <v>0</v>
      </c>
      <c r="AF54" s="24"/>
      <c r="AG54">
        <f t="shared" si="2"/>
        <v>179.26501776000001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1.2636000000000001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160.13</v>
      </c>
      <c r="AB55" s="75">
        <f>-STOA!Q55</f>
        <v>0</v>
      </c>
      <c r="AC55">
        <f t="shared" si="0"/>
        <v>1.6000178172488906</v>
      </c>
      <c r="AD55">
        <f t="shared" si="1"/>
        <v>168.79358218275109</v>
      </c>
      <c r="AE55">
        <f>'IDT-1'!E55</f>
        <v>0</v>
      </c>
      <c r="AF55" s="24"/>
      <c r="AG55">
        <f t="shared" si="2"/>
        <v>168.79358218275109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-10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1.2636000000000001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160.13</v>
      </c>
      <c r="AB56" s="75">
        <f>-STOA!Q56</f>
        <v>0</v>
      </c>
      <c r="AC56">
        <f t="shared" si="0"/>
        <v>1.642373605873336</v>
      </c>
      <c r="AD56">
        <f t="shared" si="1"/>
        <v>163.75122639412666</v>
      </c>
      <c r="AE56">
        <f>'IDT-1'!E56</f>
        <v>0</v>
      </c>
      <c r="AF56" s="24"/>
      <c r="AG56">
        <f t="shared" si="2"/>
        <v>163.75122639412666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-15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1.2636000000000001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160.13</v>
      </c>
      <c r="AB57" s="75">
        <f>-STOA!Q57</f>
        <v>0</v>
      </c>
      <c r="AC57">
        <f t="shared" si="0"/>
        <v>1.642373605873336</v>
      </c>
      <c r="AD57">
        <f t="shared" si="1"/>
        <v>163.75122639412666</v>
      </c>
      <c r="AE57">
        <f>'IDT-1'!E57</f>
        <v>0</v>
      </c>
      <c r="AF57" s="24"/>
      <c r="AG57">
        <f t="shared" si="2"/>
        <v>163.75122639412666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-15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1.2636000000000001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160.13</v>
      </c>
      <c r="AB58" s="75">
        <f>-STOA!Q58</f>
        <v>0</v>
      </c>
      <c r="AC58">
        <f t="shared" si="0"/>
        <v>1.642373605873336</v>
      </c>
      <c r="AD58">
        <f t="shared" si="1"/>
        <v>163.75122639412666</v>
      </c>
      <c r="AE58">
        <f>'IDT-1'!E58</f>
        <v>0</v>
      </c>
      <c r="AF58" s="24"/>
      <c r="AG58">
        <f t="shared" si="2"/>
        <v>163.75122639412666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-15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1.2636000000000001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159.94</v>
      </c>
      <c r="AB59" s="75">
        <f>-STOA!Q59</f>
        <v>0</v>
      </c>
      <c r="AC59">
        <f t="shared" si="0"/>
        <v>1.6831333944977811</v>
      </c>
      <c r="AD59">
        <f t="shared" si="1"/>
        <v>158.52046660550221</v>
      </c>
      <c r="AE59">
        <f>'IDT-1'!E59</f>
        <v>0</v>
      </c>
      <c r="AF59" s="24"/>
      <c r="AG59">
        <f t="shared" si="2"/>
        <v>158.52046660550221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-20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1.2636000000000001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159.94</v>
      </c>
      <c r="AB60" s="75">
        <f>-STOA!Q60</f>
        <v>0</v>
      </c>
      <c r="AC60">
        <f t="shared" si="0"/>
        <v>1.6831333944977811</v>
      </c>
      <c r="AD60">
        <f t="shared" si="1"/>
        <v>158.52046660550221</v>
      </c>
      <c r="AE60">
        <f>'IDT-1'!E60</f>
        <v>0</v>
      </c>
      <c r="AF60" s="24"/>
      <c r="AG60">
        <f t="shared" si="2"/>
        <v>158.52046660550221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-20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1.2636000000000001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159.94</v>
      </c>
      <c r="AB61" s="75">
        <f>-STOA!Q61</f>
        <v>0</v>
      </c>
      <c r="AC61">
        <f t="shared" si="0"/>
        <v>1.6831333944977811</v>
      </c>
      <c r="AD61">
        <f t="shared" si="1"/>
        <v>158.52046660550221</v>
      </c>
      <c r="AE61">
        <f>'IDT-1'!E61</f>
        <v>0</v>
      </c>
      <c r="AF61" s="24"/>
      <c r="AG61">
        <f t="shared" si="2"/>
        <v>158.52046660550221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-20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1.2636000000000001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159.94</v>
      </c>
      <c r="AB62" s="75">
        <f>-STOA!Q62</f>
        <v>0</v>
      </c>
      <c r="AC62">
        <f t="shared" si="0"/>
        <v>1.6831333944977811</v>
      </c>
      <c r="AD62">
        <f t="shared" si="1"/>
        <v>158.52046660550221</v>
      </c>
      <c r="AE62">
        <f>'IDT-1'!E62</f>
        <v>0</v>
      </c>
      <c r="AF62" s="24"/>
      <c r="AG62">
        <f t="shared" si="2"/>
        <v>158.52046660550221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-20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1.2636000000000001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159.84</v>
      </c>
      <c r="AB63" s="75">
        <f>-STOA!Q63</f>
        <v>0</v>
      </c>
      <c r="AC63">
        <f t="shared" si="0"/>
        <v>1.6822933944977811</v>
      </c>
      <c r="AD63">
        <f t="shared" si="1"/>
        <v>158.42130660550222</v>
      </c>
      <c r="AE63">
        <f>'IDT-1'!E63</f>
        <v>0</v>
      </c>
      <c r="AF63" s="24"/>
      <c r="AG63">
        <f t="shared" si="2"/>
        <v>158.42130660550222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-20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1.2636000000000001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159.84</v>
      </c>
      <c r="AB64" s="75">
        <f>-STOA!Q64</f>
        <v>0</v>
      </c>
      <c r="AC64">
        <f t="shared" si="0"/>
        <v>1.7670049717466718</v>
      </c>
      <c r="AD64">
        <f t="shared" si="1"/>
        <v>148.33659502825333</v>
      </c>
      <c r="AE64">
        <f>'IDT-1'!E64</f>
        <v>0</v>
      </c>
      <c r="AF64" s="24"/>
      <c r="AG64">
        <f t="shared" si="2"/>
        <v>148.33659502825333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-30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1.2636000000000001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159.84</v>
      </c>
      <c r="AB65" s="75">
        <f>-STOA!Q65</f>
        <v>0</v>
      </c>
      <c r="AC65">
        <f t="shared" si="0"/>
        <v>1.7670049717466718</v>
      </c>
      <c r="AD65">
        <f t="shared" si="1"/>
        <v>148.33659502825333</v>
      </c>
      <c r="AE65">
        <f>'IDT-1'!E65</f>
        <v>0</v>
      </c>
      <c r="AF65" s="24"/>
      <c r="AG65">
        <f t="shared" si="2"/>
        <v>148.33659502825333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-30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1.2636000000000001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116.58</v>
      </c>
      <c r="AB66" s="75">
        <f>-STOA!Q66</f>
        <v>0</v>
      </c>
      <c r="AC66">
        <f t="shared" si="0"/>
        <v>1.1494862400000001</v>
      </c>
      <c r="AD66">
        <f t="shared" si="1"/>
        <v>135.69411376000002</v>
      </c>
      <c r="AE66">
        <f>'IDT-1'!E66</f>
        <v>0</v>
      </c>
      <c r="AF66" s="24"/>
      <c r="AG66">
        <f t="shared" si="2"/>
        <v>135.69411376000002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1.2636000000000001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18.999331127226643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116.58</v>
      </c>
      <c r="AB67" s="75">
        <f>-STOA!Q67</f>
        <v>0</v>
      </c>
      <c r="AC67">
        <f t="shared" si="0"/>
        <v>1.1494806214687039</v>
      </c>
      <c r="AD67">
        <f t="shared" si="1"/>
        <v>135.69345050575794</v>
      </c>
      <c r="AE67">
        <f>'IDT-1'!E67</f>
        <v>0</v>
      </c>
      <c r="AF67" s="24"/>
      <c r="AG67">
        <f t="shared" si="2"/>
        <v>135.69345050575794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1.2636000000000001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18.999331127226643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116.58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1.1494806214687039</v>
      </c>
      <c r="AD68">
        <f t="shared" ref="AD68:AD98" si="4">SUM(B68:AB68,AI68:AR68)-AC68</f>
        <v>135.69345050575794</v>
      </c>
      <c r="AE68">
        <f>'IDT-1'!E68</f>
        <v>0</v>
      </c>
      <c r="AF68" s="24"/>
      <c r="AG68">
        <f t="shared" ref="AG68:AG98" si="5">SUM(AD68:AF68)</f>
        <v>135.69345050575794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1.0449000000000002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18.999331127226643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108.13000000000001</v>
      </c>
      <c r="AB69" s="75">
        <f>-STOA!Q69</f>
        <v>0</v>
      </c>
      <c r="AC69">
        <f t="shared" si="3"/>
        <v>1.0766635414687038</v>
      </c>
      <c r="AD69">
        <f t="shared" si="4"/>
        <v>127.09756758575794</v>
      </c>
      <c r="AE69">
        <f>'IDT-1'!E69</f>
        <v>0</v>
      </c>
      <c r="AF69" s="24"/>
      <c r="AG69">
        <f t="shared" si="5"/>
        <v>127.09756758575794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1.0449000000000002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18.999331127226643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108.13000000000001</v>
      </c>
      <c r="AB70" s="75">
        <f>-STOA!Q70</f>
        <v>0</v>
      </c>
      <c r="AC70">
        <f t="shared" si="3"/>
        <v>1.0766635414687038</v>
      </c>
      <c r="AD70">
        <f t="shared" si="4"/>
        <v>127.09756758575794</v>
      </c>
      <c r="AE70">
        <f>'IDT-1'!E70</f>
        <v>0</v>
      </c>
      <c r="AF70" s="24"/>
      <c r="AG70">
        <f t="shared" si="5"/>
        <v>127.09756758575794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1.0449000000000002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22.999101597593846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108.13000000000001</v>
      </c>
      <c r="AB71" s="75">
        <f>-STOA!Q71</f>
        <v>0</v>
      </c>
      <c r="AC71">
        <f t="shared" si="3"/>
        <v>1.1102616134197885</v>
      </c>
      <c r="AD71">
        <f t="shared" si="4"/>
        <v>131.06373998417408</v>
      </c>
      <c r="AE71">
        <f>'IDT-1'!E71</f>
        <v>0</v>
      </c>
      <c r="AF71" s="24"/>
      <c r="AG71">
        <f t="shared" si="5"/>
        <v>131.06373998417408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1.0449000000000002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22.999101597593846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108.13000000000001</v>
      </c>
      <c r="AB72" s="75">
        <f>-STOA!Q72</f>
        <v>0</v>
      </c>
      <c r="AC72">
        <f t="shared" si="3"/>
        <v>1.1102616134197885</v>
      </c>
      <c r="AD72">
        <f t="shared" si="4"/>
        <v>131.06373998417408</v>
      </c>
      <c r="AE72">
        <f>'IDT-1'!E72</f>
        <v>0</v>
      </c>
      <c r="AF72" s="24"/>
      <c r="AG72">
        <f t="shared" si="5"/>
        <v>131.06373998417408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1.0449000000000002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22.999101597593846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4.01</v>
      </c>
      <c r="Z73" s="34">
        <f>IEX!Q73</f>
        <v>0</v>
      </c>
      <c r="AA73" s="75">
        <f>STOA!K73</f>
        <v>108.13000000000001</v>
      </c>
      <c r="AB73" s="75">
        <f>-STOA!Q73</f>
        <v>0</v>
      </c>
      <c r="AC73">
        <f t="shared" si="3"/>
        <v>1.1733456134197884</v>
      </c>
      <c r="AD73">
        <f t="shared" si="4"/>
        <v>138.51065598417406</v>
      </c>
      <c r="AE73">
        <f>'IDT-1'!E73</f>
        <v>0</v>
      </c>
      <c r="AF73" s="24"/>
      <c r="AG73">
        <f t="shared" si="5"/>
        <v>138.51065598417406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3.5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1.0449000000000002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22.999101597593846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5.41</v>
      </c>
      <c r="Z74" s="34">
        <f>IEX!Q74</f>
        <v>0</v>
      </c>
      <c r="AA74" s="75">
        <f>STOA!K74</f>
        <v>108.13000000000001</v>
      </c>
      <c r="AB74" s="75">
        <f>-STOA!Q74</f>
        <v>0</v>
      </c>
      <c r="AC74">
        <f t="shared" si="3"/>
        <v>1.1829216134197884</v>
      </c>
      <c r="AD74">
        <f t="shared" si="4"/>
        <v>139.6410799841741</v>
      </c>
      <c r="AE74">
        <f>'IDT-1'!E74</f>
        <v>0</v>
      </c>
      <c r="AF74" s="24"/>
      <c r="AG74">
        <f t="shared" si="5"/>
        <v>139.6410799841741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3.24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1.0449000000000002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22.999101597593846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6.47</v>
      </c>
      <c r="Z75" s="34">
        <f>IEX!Q75</f>
        <v>0</v>
      </c>
      <c r="AA75" s="75">
        <f>STOA!K75</f>
        <v>108.13000000000001</v>
      </c>
      <c r="AB75" s="75">
        <f>-STOA!Q75</f>
        <v>0</v>
      </c>
      <c r="AC75">
        <f t="shared" si="3"/>
        <v>1.1857776134197884</v>
      </c>
      <c r="AD75">
        <f t="shared" si="4"/>
        <v>139.97822398417406</v>
      </c>
      <c r="AE75">
        <f>'IDT-1'!E75</f>
        <v>0</v>
      </c>
      <c r="AF75" s="24"/>
      <c r="AG75">
        <f t="shared" si="5"/>
        <v>139.97822398417406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2.52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1.0449000000000002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22.999101597593846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6.2</v>
      </c>
      <c r="Z76" s="34">
        <f>IEX!Q76</f>
        <v>0</v>
      </c>
      <c r="AA76" s="75">
        <f>STOA!K76</f>
        <v>108.13000000000001</v>
      </c>
      <c r="AB76" s="75">
        <f>-STOA!Q76</f>
        <v>0</v>
      </c>
      <c r="AC76">
        <f t="shared" si="3"/>
        <v>1.1804016134197883</v>
      </c>
      <c r="AD76">
        <f t="shared" si="4"/>
        <v>139.34359998417409</v>
      </c>
      <c r="AE76">
        <f>'IDT-1'!E76</f>
        <v>0</v>
      </c>
      <c r="AF76" s="24"/>
      <c r="AG76">
        <f t="shared" si="5"/>
        <v>139.34359998417409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2.15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1.0449000000000002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22.999101597593846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6.12</v>
      </c>
      <c r="Z77" s="34">
        <f>IEX!Q77</f>
        <v>0</v>
      </c>
      <c r="AA77" s="75">
        <f>STOA!K77</f>
        <v>108.13000000000001</v>
      </c>
      <c r="AB77" s="75">
        <f>-STOA!Q77</f>
        <v>0</v>
      </c>
      <c r="AC77">
        <f t="shared" si="3"/>
        <v>1.1783856134197883</v>
      </c>
      <c r="AD77">
        <f t="shared" si="4"/>
        <v>139.10561598417408</v>
      </c>
      <c r="AE77">
        <f>'IDT-1'!E77</f>
        <v>0</v>
      </c>
      <c r="AF77" s="24"/>
      <c r="AG77">
        <f t="shared" si="5"/>
        <v>139.10561598417408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1.99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1.0449000000000002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22.999101597593846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6.22</v>
      </c>
      <c r="Z78" s="34">
        <f>IEX!Q78</f>
        <v>0</v>
      </c>
      <c r="AA78" s="75">
        <f>STOA!K78</f>
        <v>108.13000000000001</v>
      </c>
      <c r="AB78" s="75">
        <f>-STOA!Q78</f>
        <v>0</v>
      </c>
      <c r="AC78">
        <f t="shared" si="3"/>
        <v>1.1809896134197884</v>
      </c>
      <c r="AD78">
        <f t="shared" si="4"/>
        <v>139.41301198417403</v>
      </c>
      <c r="AE78">
        <f>'IDT-1'!E78</f>
        <v>0</v>
      </c>
      <c r="AF78" s="24"/>
      <c r="AG78">
        <f t="shared" si="5"/>
        <v>139.41301198417403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2.2000000000000002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1.0449000000000002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7.03</v>
      </c>
      <c r="Z79" s="34">
        <f>IEX!Q79</f>
        <v>0</v>
      </c>
      <c r="AA79" s="75">
        <f>STOA!K79</f>
        <v>108.13000000000001</v>
      </c>
      <c r="AB79" s="75">
        <f>-STOA!Q79</f>
        <v>0</v>
      </c>
      <c r="AC79">
        <f t="shared" si="3"/>
        <v>1.186869613419788</v>
      </c>
      <c r="AD79">
        <f t="shared" si="4"/>
        <v>140.10713198417406</v>
      </c>
      <c r="AE79">
        <f>'IDT-1'!E79</f>
        <v>0</v>
      </c>
      <c r="AF79" s="24"/>
      <c r="AG79">
        <f t="shared" si="5"/>
        <v>140.10713198417406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2.09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1.0449000000000002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7.32</v>
      </c>
      <c r="Z80" s="34">
        <f>IEX!Q80</f>
        <v>0</v>
      </c>
      <c r="AA80" s="75">
        <f>STOA!K80</f>
        <v>108.13000000000001</v>
      </c>
      <c r="AB80" s="75">
        <f>-STOA!Q80</f>
        <v>0</v>
      </c>
      <c r="AC80">
        <f t="shared" si="3"/>
        <v>1.1883816134197884</v>
      </c>
      <c r="AD80">
        <f t="shared" si="4"/>
        <v>140.28561998417408</v>
      </c>
      <c r="AE80">
        <f>'IDT-1'!E80</f>
        <v>0</v>
      </c>
      <c r="AF80" s="24"/>
      <c r="AG80">
        <f t="shared" si="5"/>
        <v>140.28561998417408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1.98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1.0449000000000002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8.57</v>
      </c>
      <c r="Z81" s="34">
        <f>IEX!Q81</f>
        <v>0</v>
      </c>
      <c r="AA81" s="75">
        <f>STOA!K81</f>
        <v>108.13000000000001</v>
      </c>
      <c r="AB81" s="75">
        <f>-STOA!Q81</f>
        <v>0</v>
      </c>
      <c r="AC81">
        <f t="shared" si="3"/>
        <v>1.1992176134197885</v>
      </c>
      <c r="AD81">
        <f t="shared" si="4"/>
        <v>141.56478398417408</v>
      </c>
      <c r="AE81">
        <f>'IDT-1'!E81</f>
        <v>0</v>
      </c>
      <c r="AF81" s="24"/>
      <c r="AG81">
        <f t="shared" si="5"/>
        <v>141.56478398417408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2.02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1.0449000000000002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9.75</v>
      </c>
      <c r="Z82" s="34">
        <f>IEX!Q82</f>
        <v>0</v>
      </c>
      <c r="AA82" s="75">
        <f>STOA!K82</f>
        <v>108.13000000000001</v>
      </c>
      <c r="AB82" s="75">
        <f>-STOA!Q82</f>
        <v>0</v>
      </c>
      <c r="AC82">
        <f t="shared" si="3"/>
        <v>1.2113136134197886</v>
      </c>
      <c r="AD82">
        <f t="shared" si="4"/>
        <v>142.9926879841741</v>
      </c>
      <c r="AE82">
        <f>'IDT-1'!E82</f>
        <v>0</v>
      </c>
      <c r="AF82" s="24"/>
      <c r="AG82">
        <f t="shared" si="5"/>
        <v>142.9926879841741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2.2799999999999998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1.2393000000000001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2.9861253222818131E-4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9.48</v>
      </c>
      <c r="Z83" s="34">
        <f>IEX!Q83</f>
        <v>0</v>
      </c>
      <c r="AA83" s="75">
        <f>STOA!K83</f>
        <v>108.13000000000001</v>
      </c>
      <c r="AB83" s="75">
        <f>-STOA!Q83</f>
        <v>0</v>
      </c>
      <c r="AC83">
        <f t="shared" si="3"/>
        <v>1.264609081765059</v>
      </c>
      <c r="AD83">
        <f t="shared" si="4"/>
        <v>149.28409112836101</v>
      </c>
      <c r="AE83">
        <f>'IDT-1'!E83</f>
        <v>0</v>
      </c>
      <c r="AF83" s="24"/>
      <c r="AG83">
        <f t="shared" si="5"/>
        <v>149.28409112836101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8.6999999999999993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1.2393000000000001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2.9861253222818131E-4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2.84</v>
      </c>
      <c r="Z84" s="34">
        <f>IEX!Q84</f>
        <v>0</v>
      </c>
      <c r="AA84" s="75">
        <f>STOA!K84</f>
        <v>108.13000000000001</v>
      </c>
      <c r="AB84" s="75">
        <f>-STOA!Q84</f>
        <v>0</v>
      </c>
      <c r="AC84">
        <f t="shared" si="3"/>
        <v>1.2625090817650593</v>
      </c>
      <c r="AD84">
        <f t="shared" si="4"/>
        <v>149.03619112836105</v>
      </c>
      <c r="AE84">
        <f>'IDT-1'!E84</f>
        <v>0</v>
      </c>
      <c r="AF84" s="24"/>
      <c r="AG84">
        <f t="shared" si="5"/>
        <v>149.03619112836105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15.09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1.2393000000000001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22.999201416617478</v>
      </c>
      <c r="J85">
        <f>Bawana_RLNG!S85</f>
        <v>0</v>
      </c>
      <c r="K85">
        <f>Bawana_Spot!S85</f>
        <v>2.9861253222818131E-4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108.13000000000001</v>
      </c>
      <c r="AB85" s="75">
        <f>-STOA!Q85</f>
        <v>0</v>
      </c>
      <c r="AC85">
        <f t="shared" si="3"/>
        <v>1.2733459202448576</v>
      </c>
      <c r="AD85">
        <f t="shared" si="4"/>
        <v>150.31545410890487</v>
      </c>
      <c r="AE85">
        <f>'IDT-1'!E85</f>
        <v>0</v>
      </c>
      <c r="AF85" s="24"/>
      <c r="AG85">
        <f t="shared" si="5"/>
        <v>150.31545410890487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19.22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1.2393000000000001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22.999201416617478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108.13000000000001</v>
      </c>
      <c r="AB86" s="75">
        <f>-STOA!Q86</f>
        <v>0</v>
      </c>
      <c r="AC86">
        <f t="shared" si="3"/>
        <v>1.2733434118995868</v>
      </c>
      <c r="AD86">
        <f t="shared" si="4"/>
        <v>150.31515800471789</v>
      </c>
      <c r="AE86">
        <f>'IDT-1'!E86</f>
        <v>0</v>
      </c>
      <c r="AF86" s="24"/>
      <c r="AG86">
        <f t="shared" si="5"/>
        <v>150.31515800471789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19.22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1.2393000000000001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22.999999999999996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108.13000000000001</v>
      </c>
      <c r="AB87" s="75">
        <f>-STOA!Q87</f>
        <v>0</v>
      </c>
      <c r="AC87">
        <f t="shared" si="3"/>
        <v>1.2733501200000001</v>
      </c>
      <c r="AD87">
        <f t="shared" si="4"/>
        <v>150.31594988000001</v>
      </c>
      <c r="AE87">
        <f>'IDT-1'!E87</f>
        <v>0</v>
      </c>
      <c r="AF87" s="24"/>
      <c r="AG87">
        <f t="shared" si="5"/>
        <v>150.31594988000001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19.22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1.2393000000000001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22.999999999999996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108.13000000000001</v>
      </c>
      <c r="AB88" s="75">
        <f>-STOA!Q88</f>
        <v>0</v>
      </c>
      <c r="AC88">
        <f t="shared" si="3"/>
        <v>1.2733501200000001</v>
      </c>
      <c r="AD88">
        <f t="shared" si="4"/>
        <v>150.31594988000001</v>
      </c>
      <c r="AE88">
        <f>'IDT-1'!E88</f>
        <v>0</v>
      </c>
      <c r="AF88" s="24"/>
      <c r="AG88">
        <f t="shared" si="5"/>
        <v>150.31594988000001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19.22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1.2393000000000001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108.13000000000001</v>
      </c>
      <c r="AB89" s="75">
        <f>-STOA!Q89</f>
        <v>0</v>
      </c>
      <c r="AC89">
        <f t="shared" si="3"/>
        <v>1.23303012</v>
      </c>
      <c r="AD89">
        <f t="shared" si="4"/>
        <v>145.55626988</v>
      </c>
      <c r="AE89">
        <f>'IDT-1'!E89</f>
        <v>0</v>
      </c>
      <c r="AF89" s="24"/>
      <c r="AG89">
        <f t="shared" si="5"/>
        <v>145.55626988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14.42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1.2393000000000001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108.13000000000001</v>
      </c>
      <c r="AB90" s="75">
        <f>-STOA!Q90</f>
        <v>0</v>
      </c>
      <c r="AC90">
        <f t="shared" si="3"/>
        <v>1.23303012</v>
      </c>
      <c r="AD90">
        <f t="shared" si="4"/>
        <v>145.55626988</v>
      </c>
      <c r="AE90">
        <f>'IDT-1'!E90</f>
        <v>0</v>
      </c>
      <c r="AF90" s="24"/>
      <c r="AG90">
        <f t="shared" si="5"/>
        <v>145.55626988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14.42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1.2393000000000001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19.540000000000003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108.13000000000001</v>
      </c>
      <c r="AB91" s="75">
        <f>-STOA!Q91</f>
        <v>0</v>
      </c>
      <c r="AC91">
        <f t="shared" si="3"/>
        <v>1.0828381199999999</v>
      </c>
      <c r="AD91">
        <f t="shared" si="4"/>
        <v>127.82646188</v>
      </c>
      <c r="AE91">
        <f>'IDT-1'!E91</f>
        <v>0</v>
      </c>
      <c r="AF91" s="24"/>
      <c r="AG91">
        <f t="shared" si="5"/>
        <v>127.82646188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1.2393000000000001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19.540000000000003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108.13000000000001</v>
      </c>
      <c r="AB92" s="75">
        <f>-STOA!Q92</f>
        <v>0</v>
      </c>
      <c r="AC92">
        <f t="shared" si="3"/>
        <v>1.0828381199999999</v>
      </c>
      <c r="AD92">
        <f t="shared" si="4"/>
        <v>127.82646188</v>
      </c>
      <c r="AE92">
        <f>'IDT-1'!E92</f>
        <v>0</v>
      </c>
      <c r="AF92" s="24"/>
      <c r="AG92">
        <f t="shared" si="5"/>
        <v>127.82646188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1.2393000000000001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19.540000000000003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108.13000000000001</v>
      </c>
      <c r="AB93" s="75">
        <f>-STOA!Q93</f>
        <v>0</v>
      </c>
      <c r="AC93">
        <f t="shared" si="3"/>
        <v>1.0828381199999999</v>
      </c>
      <c r="AD93">
        <f t="shared" si="4"/>
        <v>127.82646188</v>
      </c>
      <c r="AE93">
        <f>'IDT-1'!E93</f>
        <v>0</v>
      </c>
      <c r="AF93" s="24"/>
      <c r="AG93">
        <f t="shared" si="5"/>
        <v>127.82646188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1.2393000000000001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19.540000000000003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108.13000000000001</v>
      </c>
      <c r="AB94" s="75">
        <f>-STOA!Q94</f>
        <v>0</v>
      </c>
      <c r="AC94">
        <f t="shared" si="3"/>
        <v>1.0828381199999999</v>
      </c>
      <c r="AD94">
        <f t="shared" si="4"/>
        <v>127.82646188</v>
      </c>
      <c r="AE94">
        <f>'IDT-1'!E94</f>
        <v>0</v>
      </c>
      <c r="AF94" s="24"/>
      <c r="AG94">
        <f t="shared" si="5"/>
        <v>127.82646188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1.2393000000000001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19.540000000000003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108.13000000000001</v>
      </c>
      <c r="AB95" s="75">
        <f>-STOA!Q95</f>
        <v>0</v>
      </c>
      <c r="AC95">
        <f t="shared" si="3"/>
        <v>1.0828381199999999</v>
      </c>
      <c r="AD95">
        <f t="shared" si="4"/>
        <v>127.82646188</v>
      </c>
      <c r="AE95">
        <f>'IDT-1'!E95</f>
        <v>0</v>
      </c>
      <c r="AF95" s="24"/>
      <c r="AG95">
        <f t="shared" si="5"/>
        <v>127.82646188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1.2393000000000001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19.540000000000003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108.13000000000001</v>
      </c>
      <c r="AB96" s="75">
        <f>-STOA!Q96</f>
        <v>0</v>
      </c>
      <c r="AC96">
        <f t="shared" si="3"/>
        <v>1.0828381199999999</v>
      </c>
      <c r="AD96">
        <f t="shared" si="4"/>
        <v>127.82646188</v>
      </c>
      <c r="AE96">
        <f>'IDT-1'!E96</f>
        <v>0</v>
      </c>
      <c r="AF96" s="24"/>
      <c r="AG96">
        <f t="shared" si="5"/>
        <v>127.82646188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1.2393000000000001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19.540000000000003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108.13000000000001</v>
      </c>
      <c r="AB97" s="75">
        <f>-STOA!Q97</f>
        <v>0</v>
      </c>
      <c r="AC97">
        <f t="shared" si="3"/>
        <v>1.0828381199999999</v>
      </c>
      <c r="AD97">
        <f t="shared" si="4"/>
        <v>127.82646188</v>
      </c>
      <c r="AE97">
        <f>'IDT-1'!E97</f>
        <v>0</v>
      </c>
      <c r="AF97" s="24"/>
      <c r="AG97">
        <f t="shared" si="5"/>
        <v>127.82646188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1.2393000000000001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19.540000000000003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108.13000000000001</v>
      </c>
      <c r="AB98" s="75">
        <f>-STOA!Q98</f>
        <v>0</v>
      </c>
      <c r="AC98">
        <f t="shared" si="3"/>
        <v>1.0828381199999999</v>
      </c>
      <c r="AD98">
        <f t="shared" si="4"/>
        <v>127.82646188</v>
      </c>
      <c r="AE98">
        <f>'IDT-1'!E98</f>
        <v>0</v>
      </c>
      <c r="AF98" s="24"/>
      <c r="AG98">
        <f t="shared" si="5"/>
        <v>127.82646188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0.49588219381748921</v>
      </c>
      <c r="J99">
        <f t="shared" si="6"/>
        <v>0</v>
      </c>
      <c r="K99">
        <f t="shared" si="6"/>
        <v>2.2395939917113598E-7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5.878499999999999E-2</v>
      </c>
      <c r="Z99" s="34">
        <f t="shared" si="6"/>
        <v>0</v>
      </c>
      <c r="AA99" s="75">
        <f t="shared" si="6"/>
        <v>2.7792299999999961</v>
      </c>
      <c r="AB99" s="75">
        <f t="shared" si="6"/>
        <v>0</v>
      </c>
      <c r="AC99">
        <f t="shared" si="6"/>
        <v>3.0837848870624785E-2</v>
      </c>
      <c r="AD99">
        <f t="shared" si="6"/>
        <v>3.2324794189062636</v>
      </c>
      <c r="AE99">
        <f t="shared" si="6"/>
        <v>0</v>
      </c>
      <c r="AG99">
        <f t="shared" si="6"/>
        <v>3.2324794189062636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-0.20306749999999998</v>
      </c>
      <c r="AM99">
        <f t="shared" si="6"/>
        <v>0</v>
      </c>
      <c r="AN99">
        <f t="shared" si="6"/>
        <v>0</v>
      </c>
      <c r="AO99">
        <f t="shared" si="6"/>
        <v>0.10418999999999999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45318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452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5.77</v>
      </c>
      <c r="AB3" s="75">
        <f>-STOA!R3</f>
        <v>0</v>
      </c>
      <c r="AC3">
        <f>SUMIF(B3:AB3,"&gt;0")*$AC$2-SUMIF(B3:AB3,"&lt;0")*($AC$2/(1-$AC$2))+SUMIF(AI3:AR3,"&gt;0")*$AC$2-SUMIF(AI3:AR3,"&lt;0")*($AC$2/(1-$AC$2))</f>
        <v>0.170184</v>
      </c>
      <c r="AD3">
        <f>SUM(B3:AB3,AI3:AT3)-AC3</f>
        <v>20.089815999999999</v>
      </c>
      <c r="AE3">
        <f>'IDT-1'!D3</f>
        <v>0</v>
      </c>
      <c r="AF3" s="24"/>
      <c r="AG3">
        <f>SUM(AD3:AF3)</f>
        <v>20.089815999999999</v>
      </c>
      <c r="AI3" s="34">
        <f>PXIL!L3</f>
        <v>0</v>
      </c>
      <c r="AJ3" s="34">
        <f>PXIL!R3</f>
        <v>0</v>
      </c>
      <c r="AK3" s="34">
        <f>RTM_IEX!L3</f>
        <v>8.65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0.16211999999999999</v>
      </c>
      <c r="AD4">
        <f t="shared" ref="AD4:AD67" si="1">SUM(B4:AB4,AI4:AT4)-AC4</f>
        <v>19.137879999999999</v>
      </c>
      <c r="AE4">
        <f>'IDT-1'!D4</f>
        <v>0</v>
      </c>
      <c r="AF4" s="24"/>
      <c r="AG4">
        <f t="shared" ref="AG4:AG67" si="2">SUM(AD4:AF4)</f>
        <v>19.137879999999999</v>
      </c>
      <c r="AI4" s="34">
        <f>PXIL!L4</f>
        <v>0</v>
      </c>
      <c r="AJ4" s="34">
        <f>PXIL!R4</f>
        <v>0</v>
      </c>
      <c r="AK4" s="34">
        <f>RTM_IEX!L4</f>
        <v>7.69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5.77</v>
      </c>
      <c r="AB5" s="75">
        <f>-STOA!R5</f>
        <v>0</v>
      </c>
      <c r="AC5">
        <f t="shared" si="0"/>
        <v>0.16211999999999999</v>
      </c>
      <c r="AD5">
        <f t="shared" si="1"/>
        <v>19.137879999999999</v>
      </c>
      <c r="AE5">
        <f>'IDT-1'!D5</f>
        <v>0</v>
      </c>
      <c r="AF5" s="24"/>
      <c r="AG5">
        <f t="shared" si="2"/>
        <v>19.137879999999999</v>
      </c>
      <c r="AI5" s="34">
        <f>PXIL!L5</f>
        <v>0</v>
      </c>
      <c r="AJ5" s="34">
        <f>PXIL!R5</f>
        <v>0</v>
      </c>
      <c r="AK5" s="34">
        <f>RTM_IEX!L5</f>
        <v>7.69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5.77</v>
      </c>
      <c r="AB6" s="75">
        <f>-STOA!R6</f>
        <v>0</v>
      </c>
      <c r="AC6">
        <f t="shared" si="0"/>
        <v>0.16211999999999999</v>
      </c>
      <c r="AD6">
        <f t="shared" si="1"/>
        <v>19.137879999999999</v>
      </c>
      <c r="AE6">
        <f>'IDT-1'!D6</f>
        <v>0</v>
      </c>
      <c r="AF6" s="24"/>
      <c r="AG6">
        <f t="shared" si="2"/>
        <v>19.137879999999999</v>
      </c>
      <c r="AI6" s="34">
        <f>PXIL!L6</f>
        <v>0</v>
      </c>
      <c r="AJ6" s="34">
        <f>PXIL!R6</f>
        <v>0</v>
      </c>
      <c r="AK6" s="34">
        <f>RTM_IEX!L6</f>
        <v>7.69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5.77</v>
      </c>
      <c r="AB7" s="75">
        <f>-STOA!R7</f>
        <v>0</v>
      </c>
      <c r="AC7">
        <f t="shared" si="0"/>
        <v>0.16211999999999999</v>
      </c>
      <c r="AD7">
        <f t="shared" si="1"/>
        <v>19.137879999999999</v>
      </c>
      <c r="AE7">
        <f>'IDT-1'!D7</f>
        <v>0</v>
      </c>
      <c r="AF7" s="24"/>
      <c r="AG7">
        <f t="shared" si="2"/>
        <v>19.137879999999999</v>
      </c>
      <c r="AI7" s="34">
        <f>PXIL!L7</f>
        <v>0</v>
      </c>
      <c r="AJ7" s="34">
        <f>PXIL!R7</f>
        <v>0</v>
      </c>
      <c r="AK7" s="34">
        <f>RTM_IEX!L7</f>
        <v>7.69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5.77</v>
      </c>
      <c r="AB8" s="75">
        <f>-STOA!R8</f>
        <v>0</v>
      </c>
      <c r="AC8">
        <f t="shared" si="0"/>
        <v>0.16127999999999998</v>
      </c>
      <c r="AD8">
        <f t="shared" si="1"/>
        <v>19.038719999999998</v>
      </c>
      <c r="AE8">
        <f>'IDT-1'!D8</f>
        <v>0</v>
      </c>
      <c r="AF8" s="24"/>
      <c r="AG8">
        <f t="shared" si="2"/>
        <v>19.038719999999998</v>
      </c>
      <c r="AI8" s="34">
        <f>PXIL!L8</f>
        <v>0</v>
      </c>
      <c r="AJ8" s="34">
        <f>PXIL!R8</f>
        <v>0</v>
      </c>
      <c r="AK8" s="34">
        <f>RTM_IEX!L8</f>
        <v>7.59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5.77</v>
      </c>
      <c r="AB9" s="75">
        <f>-STOA!R9</f>
        <v>0</v>
      </c>
      <c r="AC9">
        <f t="shared" si="0"/>
        <v>0.15405599999999997</v>
      </c>
      <c r="AD9">
        <f t="shared" si="1"/>
        <v>18.185943999999999</v>
      </c>
      <c r="AE9">
        <f>'IDT-1'!D9</f>
        <v>0</v>
      </c>
      <c r="AF9" s="24"/>
      <c r="AG9">
        <f t="shared" si="2"/>
        <v>18.185943999999999</v>
      </c>
      <c r="AI9" s="34">
        <f>PXIL!L9</f>
        <v>0</v>
      </c>
      <c r="AJ9" s="34">
        <f>PXIL!R9</f>
        <v>0</v>
      </c>
      <c r="AK9" s="34">
        <f>RTM_IEX!L9</f>
        <v>6.73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5.77</v>
      </c>
      <c r="AB10" s="75">
        <f>-STOA!R10</f>
        <v>0</v>
      </c>
      <c r="AC10">
        <f t="shared" si="0"/>
        <v>0.15405599999999997</v>
      </c>
      <c r="AD10">
        <f t="shared" si="1"/>
        <v>18.185943999999999</v>
      </c>
      <c r="AE10">
        <f>'IDT-1'!D10</f>
        <v>0</v>
      </c>
      <c r="AF10" s="24"/>
      <c r="AG10">
        <f t="shared" si="2"/>
        <v>18.185943999999999</v>
      </c>
      <c r="AI10" s="34">
        <f>PXIL!L10</f>
        <v>0</v>
      </c>
      <c r="AJ10" s="34">
        <f>PXIL!R10</f>
        <v>0</v>
      </c>
      <c r="AK10" s="34">
        <f>RTM_IEX!L10</f>
        <v>6.73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5.77</v>
      </c>
      <c r="AB11" s="75">
        <f>-STOA!R11</f>
        <v>0</v>
      </c>
      <c r="AC11">
        <f t="shared" si="0"/>
        <v>0.15405599999999997</v>
      </c>
      <c r="AD11">
        <f t="shared" si="1"/>
        <v>18.185943999999999</v>
      </c>
      <c r="AE11">
        <f>'IDT-1'!D11</f>
        <v>0</v>
      </c>
      <c r="AF11" s="24"/>
      <c r="AG11">
        <f t="shared" si="2"/>
        <v>18.185943999999999</v>
      </c>
      <c r="AI11" s="34">
        <f>PXIL!L11</f>
        <v>0</v>
      </c>
      <c r="AJ11" s="34">
        <f>PXIL!R11</f>
        <v>0</v>
      </c>
      <c r="AK11" s="34">
        <f>RTM_IEX!L11</f>
        <v>6.73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5.77</v>
      </c>
      <c r="AB12" s="75">
        <f>-STOA!R12</f>
        <v>0</v>
      </c>
      <c r="AC12">
        <f t="shared" si="0"/>
        <v>0.15405599999999997</v>
      </c>
      <c r="AD12">
        <f t="shared" si="1"/>
        <v>18.185943999999999</v>
      </c>
      <c r="AE12">
        <f>'IDT-1'!D12</f>
        <v>0</v>
      </c>
      <c r="AF12" s="24"/>
      <c r="AG12">
        <f t="shared" si="2"/>
        <v>18.185943999999999</v>
      </c>
      <c r="AI12" s="34">
        <f>PXIL!L12</f>
        <v>0</v>
      </c>
      <c r="AJ12" s="34">
        <f>PXIL!R12</f>
        <v>0</v>
      </c>
      <c r="AK12" s="34">
        <f>RTM_IEX!L12</f>
        <v>6.73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5.77</v>
      </c>
      <c r="AB13" s="75">
        <f>-STOA!R13</f>
        <v>0</v>
      </c>
      <c r="AC13">
        <f t="shared" si="0"/>
        <v>0.15405599999999997</v>
      </c>
      <c r="AD13">
        <f t="shared" si="1"/>
        <v>18.185943999999999</v>
      </c>
      <c r="AE13">
        <f>'IDT-1'!D13</f>
        <v>0</v>
      </c>
      <c r="AF13" s="24"/>
      <c r="AG13">
        <f t="shared" si="2"/>
        <v>18.185943999999999</v>
      </c>
      <c r="AI13" s="34">
        <f>PXIL!L13</f>
        <v>0</v>
      </c>
      <c r="AJ13" s="34">
        <f>PXIL!R13</f>
        <v>0</v>
      </c>
      <c r="AK13" s="34">
        <f>RTM_IEX!L13</f>
        <v>6.73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5.77</v>
      </c>
      <c r="AB14" s="75">
        <f>-STOA!R14</f>
        <v>0</v>
      </c>
      <c r="AC14">
        <f t="shared" si="0"/>
        <v>0.15405599999999997</v>
      </c>
      <c r="AD14">
        <f t="shared" si="1"/>
        <v>18.185943999999999</v>
      </c>
      <c r="AE14">
        <f>'IDT-1'!D14</f>
        <v>0</v>
      </c>
      <c r="AF14" s="24"/>
      <c r="AG14">
        <f t="shared" si="2"/>
        <v>18.185943999999999</v>
      </c>
      <c r="AI14" s="34">
        <f>PXIL!L14</f>
        <v>0</v>
      </c>
      <c r="AJ14" s="34">
        <f>PXIL!R14</f>
        <v>0</v>
      </c>
      <c r="AK14" s="34">
        <f>RTM_IEX!L14</f>
        <v>6.73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5.77</v>
      </c>
      <c r="AB15" s="75">
        <f>-STOA!R15</f>
        <v>0</v>
      </c>
      <c r="AC15">
        <f t="shared" si="0"/>
        <v>0.15405599999999997</v>
      </c>
      <c r="AD15">
        <f t="shared" si="1"/>
        <v>18.185943999999999</v>
      </c>
      <c r="AE15">
        <f>'IDT-1'!D15</f>
        <v>0</v>
      </c>
      <c r="AF15" s="24"/>
      <c r="AG15">
        <f t="shared" si="2"/>
        <v>18.185943999999999</v>
      </c>
      <c r="AI15" s="34">
        <f>PXIL!L15</f>
        <v>0</v>
      </c>
      <c r="AJ15" s="34">
        <f>PXIL!R15</f>
        <v>0</v>
      </c>
      <c r="AK15" s="34">
        <f>RTM_IEX!L15</f>
        <v>6.73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5.77</v>
      </c>
      <c r="AB16" s="75">
        <f>-STOA!R16</f>
        <v>0</v>
      </c>
      <c r="AC16">
        <f t="shared" si="0"/>
        <v>0.15405599999999997</v>
      </c>
      <c r="AD16">
        <f t="shared" si="1"/>
        <v>18.185943999999999</v>
      </c>
      <c r="AE16">
        <f>'IDT-1'!D16</f>
        <v>0</v>
      </c>
      <c r="AF16" s="24"/>
      <c r="AG16">
        <f t="shared" si="2"/>
        <v>18.185943999999999</v>
      </c>
      <c r="AI16" s="34">
        <f>PXIL!L16</f>
        <v>0</v>
      </c>
      <c r="AJ16" s="34">
        <f>PXIL!R16</f>
        <v>0</v>
      </c>
      <c r="AK16" s="34">
        <f>RTM_IEX!L16</f>
        <v>6.73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5.77</v>
      </c>
      <c r="AB17" s="75">
        <f>-STOA!R17</f>
        <v>0</v>
      </c>
      <c r="AC17">
        <f t="shared" si="0"/>
        <v>0.15405599999999997</v>
      </c>
      <c r="AD17">
        <f t="shared" si="1"/>
        <v>18.185943999999999</v>
      </c>
      <c r="AE17">
        <f>'IDT-1'!D17</f>
        <v>0</v>
      </c>
      <c r="AF17" s="24"/>
      <c r="AG17">
        <f t="shared" si="2"/>
        <v>18.185943999999999</v>
      </c>
      <c r="AI17" s="34">
        <f>PXIL!L17</f>
        <v>0</v>
      </c>
      <c r="AJ17" s="34">
        <f>PXIL!R17</f>
        <v>0</v>
      </c>
      <c r="AK17" s="34">
        <f>RTM_IEX!L17</f>
        <v>6.73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5.77</v>
      </c>
      <c r="AB18" s="75">
        <f>-STOA!R18</f>
        <v>0</v>
      </c>
      <c r="AC18">
        <f t="shared" si="0"/>
        <v>0.15405599999999997</v>
      </c>
      <c r="AD18">
        <f t="shared" si="1"/>
        <v>18.185943999999999</v>
      </c>
      <c r="AE18">
        <f>'IDT-1'!D18</f>
        <v>0</v>
      </c>
      <c r="AF18" s="24"/>
      <c r="AG18">
        <f t="shared" si="2"/>
        <v>18.185943999999999</v>
      </c>
      <c r="AI18" s="34">
        <f>PXIL!L18</f>
        <v>0</v>
      </c>
      <c r="AJ18" s="34">
        <f>PXIL!R18</f>
        <v>0</v>
      </c>
      <c r="AK18" s="34">
        <f>RTM_IEX!L18</f>
        <v>6.73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5.77</v>
      </c>
      <c r="AB19" s="75">
        <f>-STOA!R19</f>
        <v>0</v>
      </c>
      <c r="AC19">
        <f t="shared" si="0"/>
        <v>0.14599199999999998</v>
      </c>
      <c r="AD19">
        <f t="shared" si="1"/>
        <v>17.234007999999999</v>
      </c>
      <c r="AE19">
        <f>'IDT-1'!D19</f>
        <v>0</v>
      </c>
      <c r="AF19" s="24"/>
      <c r="AG19">
        <f t="shared" si="2"/>
        <v>17.234007999999999</v>
      </c>
      <c r="AI19" s="34">
        <f>PXIL!L19</f>
        <v>0</v>
      </c>
      <c r="AJ19" s="34">
        <f>PXIL!R19</f>
        <v>0</v>
      </c>
      <c r="AK19" s="34">
        <f>RTM_IEX!L19</f>
        <v>5.77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5.77</v>
      </c>
      <c r="AB20" s="75">
        <f>-STOA!R20</f>
        <v>0</v>
      </c>
      <c r="AC20">
        <f t="shared" si="0"/>
        <v>0.14599199999999998</v>
      </c>
      <c r="AD20">
        <f t="shared" si="1"/>
        <v>17.234007999999999</v>
      </c>
      <c r="AE20">
        <f>'IDT-1'!D20</f>
        <v>0</v>
      </c>
      <c r="AF20" s="24"/>
      <c r="AG20">
        <f t="shared" si="2"/>
        <v>17.234007999999999</v>
      </c>
      <c r="AI20" s="34">
        <f>PXIL!L20</f>
        <v>0</v>
      </c>
      <c r="AJ20" s="34">
        <f>PXIL!R20</f>
        <v>0</v>
      </c>
      <c r="AK20" s="34">
        <f>RTM_IEX!L20</f>
        <v>5.77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5.8400000000000007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5.77</v>
      </c>
      <c r="AB21" s="75">
        <f>-STOA!R21</f>
        <v>0</v>
      </c>
      <c r="AC21">
        <f t="shared" si="0"/>
        <v>0.15405599999999997</v>
      </c>
      <c r="AD21">
        <f t="shared" si="1"/>
        <v>18.185943999999999</v>
      </c>
      <c r="AE21">
        <f>'IDT-1'!D21</f>
        <v>0</v>
      </c>
      <c r="AF21" s="24"/>
      <c r="AG21">
        <f t="shared" si="2"/>
        <v>18.185943999999999</v>
      </c>
      <c r="AI21" s="34">
        <f>PXIL!L21</f>
        <v>0</v>
      </c>
      <c r="AJ21" s="34">
        <f>PXIL!R21</f>
        <v>0</v>
      </c>
      <c r="AK21" s="34">
        <f>RTM_IEX!L21</f>
        <v>6.73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5.8400000000000007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5.77</v>
      </c>
      <c r="AB22" s="75">
        <f>-STOA!R22</f>
        <v>0</v>
      </c>
      <c r="AC22">
        <f t="shared" si="0"/>
        <v>0.15405599999999997</v>
      </c>
      <c r="AD22">
        <f t="shared" si="1"/>
        <v>18.185943999999999</v>
      </c>
      <c r="AE22">
        <f>'IDT-1'!D22</f>
        <v>0</v>
      </c>
      <c r="AF22" s="24"/>
      <c r="AG22">
        <f t="shared" si="2"/>
        <v>18.185943999999999</v>
      </c>
      <c r="AI22" s="34">
        <f>PXIL!L22</f>
        <v>0</v>
      </c>
      <c r="AJ22" s="34">
        <f>PXIL!R22</f>
        <v>0</v>
      </c>
      <c r="AK22" s="34">
        <f>RTM_IEX!L22</f>
        <v>6.73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5.8400000000000007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5.77</v>
      </c>
      <c r="AB23" s="75">
        <f>-STOA!R23</f>
        <v>0</v>
      </c>
      <c r="AC23">
        <f t="shared" si="0"/>
        <v>0.16211999999999999</v>
      </c>
      <c r="AD23">
        <f t="shared" si="1"/>
        <v>19.137879999999999</v>
      </c>
      <c r="AE23">
        <f>'IDT-1'!D23</f>
        <v>0</v>
      </c>
      <c r="AF23" s="24"/>
      <c r="AG23">
        <f t="shared" si="2"/>
        <v>19.137879999999999</v>
      </c>
      <c r="AI23" s="34">
        <f>PXIL!L23</f>
        <v>0</v>
      </c>
      <c r="AJ23" s="34">
        <f>PXIL!R23</f>
        <v>0</v>
      </c>
      <c r="AK23" s="34">
        <f>RTM_IEX!L23</f>
        <v>7.69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5.8400000000000007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5.77</v>
      </c>
      <c r="AB24" s="75">
        <f>-STOA!R24</f>
        <v>0</v>
      </c>
      <c r="AC24">
        <f t="shared" si="0"/>
        <v>0.17824799999999996</v>
      </c>
      <c r="AD24">
        <f t="shared" si="1"/>
        <v>21.041751999999999</v>
      </c>
      <c r="AE24">
        <f>'IDT-1'!D24</f>
        <v>0</v>
      </c>
      <c r="AF24" s="24"/>
      <c r="AG24">
        <f t="shared" si="2"/>
        <v>21.041751999999999</v>
      </c>
      <c r="AI24" s="34">
        <f>PXIL!L24</f>
        <v>0</v>
      </c>
      <c r="AJ24" s="34">
        <f>PXIL!R24</f>
        <v>0</v>
      </c>
      <c r="AK24" s="34">
        <f>RTM_IEX!L24</f>
        <v>9.61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5.8400000000000007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5.77</v>
      </c>
      <c r="AB25" s="75">
        <f>-STOA!R25</f>
        <v>0</v>
      </c>
      <c r="AC25">
        <f t="shared" si="0"/>
        <v>0.19437599999999999</v>
      </c>
      <c r="AD25">
        <f t="shared" si="1"/>
        <v>22.945624000000002</v>
      </c>
      <c r="AE25">
        <f>'IDT-1'!D25</f>
        <v>0</v>
      </c>
      <c r="AF25" s="24"/>
      <c r="AG25">
        <f t="shared" si="2"/>
        <v>22.945624000000002</v>
      </c>
      <c r="AI25" s="34">
        <f>PXIL!L25</f>
        <v>0</v>
      </c>
      <c r="AJ25" s="34">
        <f>PXIL!R25</f>
        <v>0</v>
      </c>
      <c r="AK25" s="34">
        <f>RTM_IEX!L25</f>
        <v>11.53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5.8400000000000007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5.77</v>
      </c>
      <c r="AB26" s="75">
        <f>-STOA!R26</f>
        <v>0</v>
      </c>
      <c r="AC26">
        <f t="shared" si="0"/>
        <v>0.21865199999999996</v>
      </c>
      <c r="AD26">
        <f t="shared" si="1"/>
        <v>25.811348000000002</v>
      </c>
      <c r="AE26">
        <f>'IDT-1'!D26</f>
        <v>0</v>
      </c>
      <c r="AF26" s="24"/>
      <c r="AG26">
        <f t="shared" si="2"/>
        <v>25.811348000000002</v>
      </c>
      <c r="AI26" s="34">
        <f>PXIL!L26</f>
        <v>0</v>
      </c>
      <c r="AJ26" s="34">
        <f>PXIL!R26</f>
        <v>0</v>
      </c>
      <c r="AK26" s="34">
        <f>RTM_IEX!L26</f>
        <v>14.42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5.77</v>
      </c>
      <c r="AB27" s="75">
        <f>-STOA!R27</f>
        <v>0</v>
      </c>
      <c r="AC27">
        <f t="shared" si="0"/>
        <v>0.23477999999999999</v>
      </c>
      <c r="AD27">
        <f t="shared" si="1"/>
        <v>27.715219999999999</v>
      </c>
      <c r="AE27">
        <f>'IDT-1'!D27</f>
        <v>0</v>
      </c>
      <c r="AF27" s="24"/>
      <c r="AG27">
        <f t="shared" si="2"/>
        <v>27.715219999999999</v>
      </c>
      <c r="AI27" s="34">
        <f>PXIL!L27</f>
        <v>0</v>
      </c>
      <c r="AJ27" s="34">
        <f>PXIL!R27</f>
        <v>0</v>
      </c>
      <c r="AK27" s="34">
        <f>RTM_IEX!L27</f>
        <v>16.34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11.53</v>
      </c>
      <c r="Z28" s="34">
        <f>IEX!R28</f>
        <v>0</v>
      </c>
      <c r="AA28" s="75">
        <f>STOA!L28</f>
        <v>5.77</v>
      </c>
      <c r="AB28" s="75">
        <f>-STOA!R28</f>
        <v>0</v>
      </c>
      <c r="AC28">
        <f t="shared" si="0"/>
        <v>0.30701999999999996</v>
      </c>
      <c r="AD28">
        <f t="shared" si="1"/>
        <v>36.242979999999996</v>
      </c>
      <c r="AE28">
        <f>'IDT-1'!D28</f>
        <v>0</v>
      </c>
      <c r="AF28" s="24"/>
      <c r="AG28">
        <f t="shared" si="2"/>
        <v>36.242979999999996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13.41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16.54</v>
      </c>
      <c r="Z29" s="34">
        <f>IEX!R29</f>
        <v>0</v>
      </c>
      <c r="AA29" s="75">
        <f>STOA!L29</f>
        <v>5.77</v>
      </c>
      <c r="AB29" s="75">
        <f>-STOA!R29</f>
        <v>0</v>
      </c>
      <c r="AC29">
        <f t="shared" si="0"/>
        <v>0.28333199999999997</v>
      </c>
      <c r="AD29">
        <f t="shared" si="1"/>
        <v>33.446667999999995</v>
      </c>
      <c r="AE29">
        <f>'IDT-1'!D29</f>
        <v>0</v>
      </c>
      <c r="AF29" s="24"/>
      <c r="AG29">
        <f t="shared" si="2"/>
        <v>33.446667999999995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5.58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15.73</v>
      </c>
      <c r="Z30" s="34">
        <f>IEX!R30</f>
        <v>0</v>
      </c>
      <c r="AA30" s="75">
        <f>STOA!L30</f>
        <v>5.77</v>
      </c>
      <c r="AB30" s="75">
        <f>-STOA!R30</f>
        <v>0</v>
      </c>
      <c r="AC30">
        <f t="shared" si="0"/>
        <v>0.30374399999999996</v>
      </c>
      <c r="AD30">
        <f t="shared" si="1"/>
        <v>35.856256000000002</v>
      </c>
      <c r="AE30">
        <f>'IDT-1'!D30</f>
        <v>0</v>
      </c>
      <c r="AF30" s="24"/>
      <c r="AG30">
        <f t="shared" si="2"/>
        <v>35.856256000000002</v>
      </c>
      <c r="AI30" s="34">
        <f>PXIL!L30</f>
        <v>0</v>
      </c>
      <c r="AJ30" s="34">
        <f>PXIL!R30</f>
        <v>0</v>
      </c>
      <c r="AK30" s="34">
        <f>RTM_IEX!L30</f>
        <v>3.85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4.97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11.57</v>
      </c>
      <c r="Z31" s="34">
        <f>IEX!R31</f>
        <v>0</v>
      </c>
      <c r="AA31" s="75">
        <f>STOA!L31</f>
        <v>5.77</v>
      </c>
      <c r="AB31" s="75">
        <f>-STOA!R31</f>
        <v>0</v>
      </c>
      <c r="AC31">
        <f t="shared" si="0"/>
        <v>0.32297999999999999</v>
      </c>
      <c r="AD31">
        <f t="shared" si="1"/>
        <v>38.127019999999995</v>
      </c>
      <c r="AE31">
        <f>'IDT-1'!D31</f>
        <v>0</v>
      </c>
      <c r="AF31" s="24"/>
      <c r="AG31">
        <f t="shared" si="2"/>
        <v>38.127019999999995</v>
      </c>
      <c r="AI31" s="34">
        <f>PXIL!L31</f>
        <v>0</v>
      </c>
      <c r="AJ31" s="34">
        <f>PXIL!R31</f>
        <v>0</v>
      </c>
      <c r="AK31" s="34">
        <f>RTM_IEX!L31</f>
        <v>10.58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4.6900000000000004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11.33</v>
      </c>
      <c r="Z32" s="34">
        <f>IEX!R32</f>
        <v>0</v>
      </c>
      <c r="AA32" s="75">
        <f>STOA!L32</f>
        <v>5.93</v>
      </c>
      <c r="AB32" s="75">
        <f>-STOA!R32</f>
        <v>0</v>
      </c>
      <c r="AC32">
        <f t="shared" si="0"/>
        <v>0.31499999999999995</v>
      </c>
      <c r="AD32">
        <f t="shared" si="1"/>
        <v>37.185000000000002</v>
      </c>
      <c r="AE32">
        <f>'IDT-1'!D32</f>
        <v>0</v>
      </c>
      <c r="AF32" s="24"/>
      <c r="AG32">
        <f t="shared" si="2"/>
        <v>37.185000000000002</v>
      </c>
      <c r="AI32" s="34">
        <f>PXIL!L32</f>
        <v>0</v>
      </c>
      <c r="AJ32" s="34">
        <f>PXIL!R32</f>
        <v>0</v>
      </c>
      <c r="AK32" s="34">
        <f>RTM_IEX!L32</f>
        <v>9.36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5.04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10.220000000000001</v>
      </c>
      <c r="Z33" s="34">
        <f>IEX!R33</f>
        <v>0</v>
      </c>
      <c r="AA33" s="75">
        <f>STOA!L33</f>
        <v>6.14</v>
      </c>
      <c r="AB33" s="75">
        <f>-STOA!R33</f>
        <v>0</v>
      </c>
      <c r="AC33">
        <f t="shared" si="0"/>
        <v>0.27862799999999999</v>
      </c>
      <c r="AD33">
        <f t="shared" si="1"/>
        <v>32.891372000000004</v>
      </c>
      <c r="AE33">
        <f>'IDT-1'!D33</f>
        <v>0</v>
      </c>
      <c r="AF33" s="24"/>
      <c r="AG33">
        <f t="shared" si="2"/>
        <v>32.891372000000004</v>
      </c>
      <c r="AI33" s="34">
        <f>PXIL!L33</f>
        <v>0</v>
      </c>
      <c r="AJ33" s="34">
        <f>PXIL!R33</f>
        <v>0</v>
      </c>
      <c r="AK33" s="34">
        <f>RTM_IEX!L33</f>
        <v>5.82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5.15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10.050000000000001</v>
      </c>
      <c r="Z34" s="34">
        <f>IEX!R34</f>
        <v>0</v>
      </c>
      <c r="AA34" s="75">
        <f>STOA!L34</f>
        <v>6.4599999999999991</v>
      </c>
      <c r="AB34" s="75">
        <f>-STOA!R34</f>
        <v>0</v>
      </c>
      <c r="AC34">
        <f t="shared" si="0"/>
        <v>0.27291599999999999</v>
      </c>
      <c r="AD34">
        <f t="shared" si="1"/>
        <v>32.217084</v>
      </c>
      <c r="AE34">
        <f>'IDT-1'!D34</f>
        <v>0</v>
      </c>
      <c r="AF34" s="24"/>
      <c r="AG34">
        <f t="shared" si="2"/>
        <v>32.217084</v>
      </c>
      <c r="AI34" s="34">
        <f>PXIL!L34</f>
        <v>0</v>
      </c>
      <c r="AJ34" s="34">
        <f>PXIL!R34</f>
        <v>0</v>
      </c>
      <c r="AK34" s="34">
        <f>RTM_IEX!L34</f>
        <v>5.29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4.8499999999999996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10.08</v>
      </c>
      <c r="Z35" s="34">
        <f>IEX!R35</f>
        <v>0</v>
      </c>
      <c r="AA35" s="75">
        <f>STOA!L35</f>
        <v>6.8599999999999994</v>
      </c>
      <c r="AB35" s="75">
        <f>-STOA!R35</f>
        <v>0</v>
      </c>
      <c r="AC35">
        <f t="shared" si="0"/>
        <v>0.26678208382485058</v>
      </c>
      <c r="AD35">
        <f t="shared" si="1"/>
        <v>31.492989800085933</v>
      </c>
      <c r="AE35">
        <f>'IDT-1'!D35</f>
        <v>0</v>
      </c>
      <c r="AF35" s="24"/>
      <c r="AG35">
        <f t="shared" si="2"/>
        <v>31.492989800085933</v>
      </c>
      <c r="AI35" s="34">
        <f>PXIL!L35</f>
        <v>0</v>
      </c>
      <c r="AJ35" s="34">
        <f>PXIL!R35</f>
        <v>0</v>
      </c>
      <c r="AK35" s="34">
        <f>RTM_IEX!L35</f>
        <v>3.46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5.52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8.65</v>
      </c>
      <c r="Z36" s="34">
        <f>IEX!R36</f>
        <v>0</v>
      </c>
      <c r="AA36" s="75">
        <f>STOA!L36</f>
        <v>7.3599999999999994</v>
      </c>
      <c r="AB36" s="75">
        <f>-STOA!R36</f>
        <v>0</v>
      </c>
      <c r="AC36">
        <f t="shared" si="0"/>
        <v>0.25132608382485055</v>
      </c>
      <c r="AD36">
        <f t="shared" si="1"/>
        <v>29.668445800085934</v>
      </c>
      <c r="AE36">
        <f>'IDT-1'!D36</f>
        <v>0</v>
      </c>
      <c r="AF36" s="24"/>
      <c r="AG36">
        <f t="shared" si="2"/>
        <v>29.668445800085934</v>
      </c>
      <c r="AI36" s="34">
        <f>PXIL!L36</f>
        <v>0</v>
      </c>
      <c r="AJ36" s="34">
        <f>PXIL!R36</f>
        <v>0</v>
      </c>
      <c r="AK36" s="34">
        <f>RTM_IEX!L36</f>
        <v>3.46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4.6100000000000003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8.51</v>
      </c>
      <c r="Z37" s="34">
        <f>IEX!R37</f>
        <v>0</v>
      </c>
      <c r="AA37" s="75">
        <f>STOA!L37</f>
        <v>7.72</v>
      </c>
      <c r="AB37" s="75">
        <f>-STOA!R37</f>
        <v>0</v>
      </c>
      <c r="AC37">
        <f t="shared" si="0"/>
        <v>0.25023408382485057</v>
      </c>
      <c r="AD37">
        <f t="shared" si="1"/>
        <v>29.539537800085935</v>
      </c>
      <c r="AE37">
        <f>'IDT-1'!D37</f>
        <v>0</v>
      </c>
      <c r="AF37" s="24"/>
      <c r="AG37">
        <f t="shared" si="2"/>
        <v>29.539537800085935</v>
      </c>
      <c r="AI37" s="34">
        <f>PXIL!L37</f>
        <v>0</v>
      </c>
      <c r="AJ37" s="34">
        <f>PXIL!R37</f>
        <v>0</v>
      </c>
      <c r="AK37" s="34">
        <f>RTM_IEX!L37</f>
        <v>2.5299999999999998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5.19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7.46</v>
      </c>
      <c r="Z38" s="34">
        <f>IEX!R38</f>
        <v>0</v>
      </c>
      <c r="AA38" s="75">
        <f>STOA!L38</f>
        <v>8.25</v>
      </c>
      <c r="AB38" s="75">
        <f>-STOA!R38</f>
        <v>0</v>
      </c>
      <c r="AC38">
        <f t="shared" si="0"/>
        <v>0.25409808382485061</v>
      </c>
      <c r="AD38">
        <f t="shared" si="1"/>
        <v>29.995673800085935</v>
      </c>
      <c r="AE38">
        <f>'IDT-1'!D38</f>
        <v>0</v>
      </c>
      <c r="AF38" s="24"/>
      <c r="AG38">
        <f t="shared" si="2"/>
        <v>29.995673800085935</v>
      </c>
      <c r="AI38" s="34">
        <f>PXIL!L38</f>
        <v>0</v>
      </c>
      <c r="AJ38" s="34">
        <f>PXIL!R38</f>
        <v>0</v>
      </c>
      <c r="AK38" s="34">
        <f>RTM_IEX!L38</f>
        <v>3.13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5.57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7.32</v>
      </c>
      <c r="Z39" s="34">
        <f>IEX!R39</f>
        <v>0</v>
      </c>
      <c r="AA39" s="75">
        <f>STOA!L39</f>
        <v>8.7099999999999991</v>
      </c>
      <c r="AB39" s="75">
        <f>-STOA!R39</f>
        <v>0</v>
      </c>
      <c r="AC39">
        <f t="shared" si="0"/>
        <v>0.26149008382485062</v>
      </c>
      <c r="AD39">
        <f t="shared" si="1"/>
        <v>30.868281800085938</v>
      </c>
      <c r="AE39">
        <f>'IDT-1'!D39</f>
        <v>0</v>
      </c>
      <c r="AF39" s="24"/>
      <c r="AG39">
        <f t="shared" si="2"/>
        <v>30.868281800085938</v>
      </c>
      <c r="AI39" s="34">
        <f>PXIL!L39</f>
        <v>0</v>
      </c>
      <c r="AJ39" s="34">
        <f>PXIL!R39</f>
        <v>0</v>
      </c>
      <c r="AK39" s="34">
        <f>RTM_IEX!L39</f>
        <v>3.05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6.21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6.75</v>
      </c>
      <c r="Z40" s="34">
        <f>IEX!R40</f>
        <v>0</v>
      </c>
      <c r="AA40" s="75">
        <f>STOA!L40</f>
        <v>9.25</v>
      </c>
      <c r="AB40" s="75">
        <f>-STOA!R40</f>
        <v>0</v>
      </c>
      <c r="AC40">
        <f t="shared" si="0"/>
        <v>0.27291408382485061</v>
      </c>
      <c r="AD40">
        <f t="shared" si="1"/>
        <v>32.216857800085933</v>
      </c>
      <c r="AE40">
        <f>'IDT-1'!D40</f>
        <v>0</v>
      </c>
      <c r="AF40" s="24"/>
      <c r="AG40">
        <f t="shared" si="2"/>
        <v>32.216857800085933</v>
      </c>
      <c r="AI40" s="34">
        <f>PXIL!L40</f>
        <v>0</v>
      </c>
      <c r="AJ40" s="34">
        <f>PXIL!R40</f>
        <v>0</v>
      </c>
      <c r="AK40" s="34">
        <f>RTM_IEX!L40</f>
        <v>3.68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6.97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8.0500000000000007</v>
      </c>
      <c r="Z41" s="34">
        <f>IEX!R41</f>
        <v>0</v>
      </c>
      <c r="AA41" s="75">
        <f>STOA!L41</f>
        <v>9.76</v>
      </c>
      <c r="AB41" s="75">
        <f>-STOA!R41</f>
        <v>0</v>
      </c>
      <c r="AC41">
        <f t="shared" si="0"/>
        <v>0.29861808382485056</v>
      </c>
      <c r="AD41">
        <f t="shared" si="1"/>
        <v>35.251153800085937</v>
      </c>
      <c r="AE41">
        <f>'IDT-1'!D41</f>
        <v>0</v>
      </c>
      <c r="AF41" s="24"/>
      <c r="AG41">
        <f t="shared" si="2"/>
        <v>35.251153800085937</v>
      </c>
      <c r="AI41" s="34">
        <f>PXIL!L41</f>
        <v>0</v>
      </c>
      <c r="AJ41" s="34">
        <f>PXIL!R41</f>
        <v>0</v>
      </c>
      <c r="AK41" s="34">
        <f>RTM_IEX!L41</f>
        <v>4.4000000000000004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7.5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8.85</v>
      </c>
      <c r="Z42" s="34">
        <f>IEX!R42</f>
        <v>0</v>
      </c>
      <c r="AA42" s="75">
        <f>STOA!L42</f>
        <v>10.309999999999999</v>
      </c>
      <c r="AB42" s="75">
        <f>-STOA!R42</f>
        <v>0</v>
      </c>
      <c r="AC42">
        <f t="shared" si="0"/>
        <v>0.31743408382485055</v>
      </c>
      <c r="AD42">
        <f t="shared" si="1"/>
        <v>37.472337800085931</v>
      </c>
      <c r="AE42">
        <f>'IDT-1'!D42</f>
        <v>0</v>
      </c>
      <c r="AF42" s="24"/>
      <c r="AG42">
        <f t="shared" si="2"/>
        <v>37.472337800085931</v>
      </c>
      <c r="AI42" s="34">
        <f>PXIL!L42</f>
        <v>0</v>
      </c>
      <c r="AJ42" s="34">
        <f>PXIL!R42</f>
        <v>0</v>
      </c>
      <c r="AK42" s="34">
        <f>RTM_IEX!L42</f>
        <v>4.4800000000000004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8.31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9.01</v>
      </c>
      <c r="Z43" s="34">
        <f>IEX!R43</f>
        <v>0</v>
      </c>
      <c r="AA43" s="75">
        <f>STOA!L43</f>
        <v>10.68</v>
      </c>
      <c r="AB43" s="75">
        <f>-STOA!R43</f>
        <v>0</v>
      </c>
      <c r="AC43">
        <f t="shared" si="0"/>
        <v>0.32339808382485058</v>
      </c>
      <c r="AD43">
        <f t="shared" si="1"/>
        <v>38.176373800085933</v>
      </c>
      <c r="AE43">
        <f>'IDT-1'!D43</f>
        <v>0</v>
      </c>
      <c r="AF43" s="24"/>
      <c r="AG43">
        <f t="shared" si="2"/>
        <v>38.176373800085933</v>
      </c>
      <c r="AI43" s="34">
        <f>PXIL!L43</f>
        <v>0</v>
      </c>
      <c r="AJ43" s="34">
        <f>PXIL!R43</f>
        <v>0</v>
      </c>
      <c r="AK43" s="34">
        <f>RTM_IEX!L43</f>
        <v>3.99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8.98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8.34</v>
      </c>
      <c r="Z44" s="34">
        <f>IEX!R44</f>
        <v>0</v>
      </c>
      <c r="AA44" s="75">
        <f>STOA!L44</f>
        <v>11.07</v>
      </c>
      <c r="AB44" s="75">
        <f>-STOA!R44</f>
        <v>0</v>
      </c>
      <c r="AC44">
        <f t="shared" si="0"/>
        <v>0.33305808382485058</v>
      </c>
      <c r="AD44">
        <f t="shared" si="1"/>
        <v>39.316713800085935</v>
      </c>
      <c r="AE44">
        <f>'IDT-1'!D44</f>
        <v>0</v>
      </c>
      <c r="AF44" s="24"/>
      <c r="AG44">
        <f t="shared" si="2"/>
        <v>39.316713800085935</v>
      </c>
      <c r="AI44" s="34">
        <f>PXIL!L44</f>
        <v>0</v>
      </c>
      <c r="AJ44" s="34">
        <f>PXIL!R44</f>
        <v>0</v>
      </c>
      <c r="AK44" s="34">
        <f>RTM_IEX!L44</f>
        <v>4.2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10.199999999999999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5.8397718839107844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8.59</v>
      </c>
      <c r="Z45" s="34">
        <f>IEX!R45</f>
        <v>0</v>
      </c>
      <c r="AA45" s="75">
        <f>STOA!L45</f>
        <v>11.43</v>
      </c>
      <c r="AB45" s="75">
        <f>-STOA!R45</f>
        <v>0</v>
      </c>
      <c r="AC45">
        <f t="shared" si="0"/>
        <v>0.35145408382485055</v>
      </c>
      <c r="AD45">
        <f t="shared" si="1"/>
        <v>41.488317800085937</v>
      </c>
      <c r="AE45">
        <f>'IDT-1'!D45</f>
        <v>0</v>
      </c>
      <c r="AF45" s="24"/>
      <c r="AG45">
        <f t="shared" si="2"/>
        <v>41.488317800085937</v>
      </c>
      <c r="AI45" s="34">
        <f>PXIL!L45</f>
        <v>0</v>
      </c>
      <c r="AJ45" s="34">
        <f>PXIL!R45</f>
        <v>0</v>
      </c>
      <c r="AK45" s="34">
        <f>RTM_IEX!L45</f>
        <v>5.54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10.44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5.8397718839107844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7.81</v>
      </c>
      <c r="Z46" s="34">
        <f>IEX!R46</f>
        <v>0</v>
      </c>
      <c r="AA46" s="75">
        <f>STOA!L46</f>
        <v>11.78</v>
      </c>
      <c r="AB46" s="75">
        <f>-STOA!R46</f>
        <v>0</v>
      </c>
      <c r="AC46">
        <f t="shared" si="0"/>
        <v>0.34775808382485052</v>
      </c>
      <c r="AD46">
        <f t="shared" si="1"/>
        <v>41.05201380008593</v>
      </c>
      <c r="AE46">
        <f>'IDT-1'!D46</f>
        <v>0</v>
      </c>
      <c r="AF46" s="24"/>
      <c r="AG46">
        <f t="shared" si="2"/>
        <v>41.05201380008593</v>
      </c>
      <c r="AI46" s="34">
        <f>PXIL!L46</f>
        <v>0</v>
      </c>
      <c r="AJ46" s="34">
        <f>PXIL!R46</f>
        <v>0</v>
      </c>
      <c r="AK46" s="34">
        <f>RTM_IEX!L46</f>
        <v>3.11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12.86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5.8397718839107844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5.32</v>
      </c>
      <c r="Z47" s="34">
        <f>IEX!R47</f>
        <v>0</v>
      </c>
      <c r="AA47" s="75">
        <f>STOA!L47</f>
        <v>12.09</v>
      </c>
      <c r="AB47" s="75">
        <f>-STOA!R47</f>
        <v>0</v>
      </c>
      <c r="AC47">
        <f t="shared" si="0"/>
        <v>0.33751008382485059</v>
      </c>
      <c r="AD47">
        <f t="shared" si="1"/>
        <v>39.842261800085936</v>
      </c>
      <c r="AE47">
        <f>'IDT-1'!D47</f>
        <v>0</v>
      </c>
      <c r="AF47" s="24"/>
      <c r="AG47">
        <f t="shared" si="2"/>
        <v>39.842261800085936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16.93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5.8397718839107844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3.27</v>
      </c>
      <c r="Z48" s="34">
        <f>IEX!R48</f>
        <v>0</v>
      </c>
      <c r="AA48" s="75">
        <f>STOA!L48</f>
        <v>12.26</v>
      </c>
      <c r="AB48" s="75">
        <f>-STOA!R48</f>
        <v>0</v>
      </c>
      <c r="AC48">
        <f t="shared" si="0"/>
        <v>0.34204608382485058</v>
      </c>
      <c r="AD48">
        <f t="shared" si="1"/>
        <v>40.37772580008594</v>
      </c>
      <c r="AE48">
        <f>'IDT-1'!D48</f>
        <v>0</v>
      </c>
      <c r="AF48" s="24"/>
      <c r="AG48">
        <f t="shared" si="2"/>
        <v>40.37772580008594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19.350000000000001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5.8397718839107844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3.37</v>
      </c>
      <c r="Z49" s="34">
        <f>IEX!R49</f>
        <v>0</v>
      </c>
      <c r="AA49" s="75">
        <f>STOA!L49</f>
        <v>12.62</v>
      </c>
      <c r="AB49" s="75">
        <f>-STOA!R49</f>
        <v>0</v>
      </c>
      <c r="AC49">
        <f t="shared" si="0"/>
        <v>0.3378460838248506</v>
      </c>
      <c r="AD49">
        <f t="shared" si="1"/>
        <v>39.881925800085931</v>
      </c>
      <c r="AE49">
        <f>'IDT-1'!D49</f>
        <v>0</v>
      </c>
      <c r="AF49" s="24"/>
      <c r="AG49">
        <f t="shared" si="2"/>
        <v>39.881925800085931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18.39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5.8397718839107844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2.7</v>
      </c>
      <c r="Z50" s="34">
        <f>IEX!R50</f>
        <v>0</v>
      </c>
      <c r="AA50" s="75">
        <f>STOA!L50</f>
        <v>12.719999999999999</v>
      </c>
      <c r="AB50" s="75">
        <f>-STOA!R50</f>
        <v>0</v>
      </c>
      <c r="AC50">
        <f t="shared" si="0"/>
        <v>0.32667408382485053</v>
      </c>
      <c r="AD50">
        <f t="shared" si="1"/>
        <v>38.563097800085934</v>
      </c>
      <c r="AE50">
        <f>'IDT-1'!D50</f>
        <v>0</v>
      </c>
      <c r="AF50" s="24"/>
      <c r="AG50">
        <f t="shared" si="2"/>
        <v>38.563097800085934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17.63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12.829999999999998</v>
      </c>
      <c r="AB51" s="75">
        <f>-STOA!R51</f>
        <v>0</v>
      </c>
      <c r="AC51">
        <f t="shared" si="0"/>
        <v>0.36063178862444528</v>
      </c>
      <c r="AD51">
        <f t="shared" si="1"/>
        <v>32.529368211375555</v>
      </c>
      <c r="AE51">
        <f>'IDT-1'!D51</f>
        <v>0</v>
      </c>
      <c r="AF51" s="24"/>
      <c r="AG51">
        <f t="shared" si="2"/>
        <v>32.529368211375555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-5</v>
      </c>
      <c r="AM51" s="34">
        <f>RTM_PXI!L51</f>
        <v>0</v>
      </c>
      <c r="AN51" s="34">
        <f>RTM_PXI!R51</f>
        <v>0</v>
      </c>
      <c r="AO51" s="148">
        <f>GDAM_IEX!L51</f>
        <v>19.22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12.86</v>
      </c>
      <c r="AB52" s="75">
        <f>-STOA!R52</f>
        <v>0</v>
      </c>
      <c r="AC52">
        <f t="shared" si="0"/>
        <v>0.3528197886244453</v>
      </c>
      <c r="AD52">
        <f t="shared" si="1"/>
        <v>31.607180211375557</v>
      </c>
      <c r="AE52">
        <f>'IDT-1'!D52</f>
        <v>0</v>
      </c>
      <c r="AF52" s="24"/>
      <c r="AG52">
        <f t="shared" si="2"/>
        <v>31.607180211375557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-5</v>
      </c>
      <c r="AM52" s="34">
        <f>RTM_PXI!L52</f>
        <v>0</v>
      </c>
      <c r="AN52" s="34">
        <f>RTM_PXI!R52</f>
        <v>0</v>
      </c>
      <c r="AO52" s="148">
        <f>GDAM_IEX!L52</f>
        <v>18.260000000000002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12.94</v>
      </c>
      <c r="AB53" s="75">
        <f>-STOA!R53</f>
        <v>0</v>
      </c>
      <c r="AC53">
        <f t="shared" si="0"/>
        <v>0.23847599999999999</v>
      </c>
      <c r="AD53">
        <f t="shared" si="1"/>
        <v>28.151524000000002</v>
      </c>
      <c r="AE53">
        <f>'IDT-1'!D53</f>
        <v>0</v>
      </c>
      <c r="AF53" s="24"/>
      <c r="AG53">
        <f t="shared" si="2"/>
        <v>28.151524000000002</v>
      </c>
      <c r="AI53" s="34">
        <f>PXIL!L53</f>
        <v>0</v>
      </c>
      <c r="AJ53" s="34">
        <f>PXIL!R53</f>
        <v>0</v>
      </c>
      <c r="AK53" s="34">
        <f>RTM_IEX!L53</f>
        <v>9.61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13.02</v>
      </c>
      <c r="AB54" s="75">
        <f>-STOA!R54</f>
        <v>0</v>
      </c>
      <c r="AC54">
        <f t="shared" si="0"/>
        <v>0.23116799999999998</v>
      </c>
      <c r="AD54">
        <f t="shared" si="1"/>
        <v>27.288831999999999</v>
      </c>
      <c r="AE54">
        <f>'IDT-1'!D54</f>
        <v>0</v>
      </c>
      <c r="AF54" s="24"/>
      <c r="AG54">
        <f t="shared" si="2"/>
        <v>27.288831999999999</v>
      </c>
      <c r="AI54" s="34">
        <f>PXIL!L54</f>
        <v>0</v>
      </c>
      <c r="AJ54" s="34">
        <f>PXIL!R54</f>
        <v>0</v>
      </c>
      <c r="AK54" s="34">
        <f>RTM_IEX!L54</f>
        <v>8.66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12.82</v>
      </c>
      <c r="AB55" s="75">
        <f>-STOA!R55</f>
        <v>0</v>
      </c>
      <c r="AC55">
        <f t="shared" si="0"/>
        <v>0.229404</v>
      </c>
      <c r="AD55">
        <f t="shared" si="1"/>
        <v>27.080596000000003</v>
      </c>
      <c r="AE55">
        <f>'IDT-1'!D55</f>
        <v>0</v>
      </c>
      <c r="AF55" s="24"/>
      <c r="AG55">
        <f t="shared" si="2"/>
        <v>27.080596000000003</v>
      </c>
      <c r="AI55" s="34">
        <f>PXIL!L55</f>
        <v>0</v>
      </c>
      <c r="AJ55" s="34">
        <f>PXIL!R55</f>
        <v>0</v>
      </c>
      <c r="AK55" s="34">
        <f>RTM_IEX!L55</f>
        <v>8.65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12.649999999999999</v>
      </c>
      <c r="AB56" s="75">
        <f>-STOA!R56</f>
        <v>0</v>
      </c>
      <c r="AC56">
        <f t="shared" si="0"/>
        <v>0.219912</v>
      </c>
      <c r="AD56">
        <f t="shared" si="1"/>
        <v>25.960087999999999</v>
      </c>
      <c r="AE56">
        <f>'IDT-1'!D56</f>
        <v>0</v>
      </c>
      <c r="AF56" s="24"/>
      <c r="AG56">
        <f t="shared" si="2"/>
        <v>25.960087999999999</v>
      </c>
      <c r="AI56" s="34">
        <f>PXIL!L56</f>
        <v>0</v>
      </c>
      <c r="AJ56" s="34">
        <f>PXIL!R56</f>
        <v>0</v>
      </c>
      <c r="AK56" s="34">
        <f>RTM_IEX!L56</f>
        <v>7.69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12.7</v>
      </c>
      <c r="AB57" s="75">
        <f>-STOA!R57</f>
        <v>0</v>
      </c>
      <c r="AC57">
        <f t="shared" si="0"/>
        <v>0.22033199999999997</v>
      </c>
      <c r="AD57">
        <f t="shared" si="1"/>
        <v>26.009668000000001</v>
      </c>
      <c r="AE57">
        <f>'IDT-1'!D57</f>
        <v>0</v>
      </c>
      <c r="AF57" s="24"/>
      <c r="AG57">
        <f t="shared" si="2"/>
        <v>26.009668000000001</v>
      </c>
      <c r="AI57" s="34">
        <f>PXIL!L57</f>
        <v>0</v>
      </c>
      <c r="AJ57" s="34">
        <f>PXIL!R57</f>
        <v>0</v>
      </c>
      <c r="AK57" s="34">
        <f>RTM_IEX!L57</f>
        <v>7.69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12.39</v>
      </c>
      <c r="AB58" s="75">
        <f>-STOA!R58</f>
        <v>0</v>
      </c>
      <c r="AC58">
        <f t="shared" si="0"/>
        <v>0.20966399999999999</v>
      </c>
      <c r="AD58">
        <f t="shared" si="1"/>
        <v>24.750336000000001</v>
      </c>
      <c r="AE58">
        <f>'IDT-1'!D58</f>
        <v>0</v>
      </c>
      <c r="AF58" s="24"/>
      <c r="AG58">
        <f t="shared" si="2"/>
        <v>24.750336000000001</v>
      </c>
      <c r="AI58" s="34">
        <f>PXIL!L58</f>
        <v>0</v>
      </c>
      <c r="AJ58" s="34">
        <f>PXIL!R58</f>
        <v>0</v>
      </c>
      <c r="AK58" s="34">
        <f>RTM_IEX!L58</f>
        <v>6.73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11.989999999999998</v>
      </c>
      <c r="AB59" s="75">
        <f>-STOA!R59</f>
        <v>0</v>
      </c>
      <c r="AC59">
        <f t="shared" si="0"/>
        <v>0.20630399999999999</v>
      </c>
      <c r="AD59">
        <f t="shared" si="1"/>
        <v>24.353695999999999</v>
      </c>
      <c r="AE59">
        <f>'IDT-1'!D59</f>
        <v>0</v>
      </c>
      <c r="AF59" s="24"/>
      <c r="AG59">
        <f t="shared" si="2"/>
        <v>24.353695999999999</v>
      </c>
      <c r="AI59" s="34">
        <f>PXIL!L59</f>
        <v>0</v>
      </c>
      <c r="AJ59" s="34">
        <f>PXIL!R59</f>
        <v>0</v>
      </c>
      <c r="AK59" s="34">
        <f>RTM_IEX!L59</f>
        <v>6.73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11.77</v>
      </c>
      <c r="AB60" s="75">
        <f>-STOA!R60</f>
        <v>0</v>
      </c>
      <c r="AC60">
        <f t="shared" si="0"/>
        <v>0.19639199999999998</v>
      </c>
      <c r="AD60">
        <f t="shared" si="1"/>
        <v>23.183608</v>
      </c>
      <c r="AE60">
        <f>'IDT-1'!D60</f>
        <v>0</v>
      </c>
      <c r="AF60" s="24"/>
      <c r="AG60">
        <f t="shared" si="2"/>
        <v>23.183608</v>
      </c>
      <c r="AI60" s="34">
        <f>PXIL!L60</f>
        <v>0</v>
      </c>
      <c r="AJ60" s="34">
        <f>PXIL!R60</f>
        <v>0</v>
      </c>
      <c r="AK60" s="34">
        <f>RTM_IEX!L60</f>
        <v>5.77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11.59</v>
      </c>
      <c r="AB61" s="75">
        <f>-STOA!R61</f>
        <v>0</v>
      </c>
      <c r="AC61">
        <f t="shared" si="0"/>
        <v>0.19487999999999997</v>
      </c>
      <c r="AD61">
        <f t="shared" si="1"/>
        <v>23.005119999999998</v>
      </c>
      <c r="AE61">
        <f>'IDT-1'!D61</f>
        <v>0</v>
      </c>
      <c r="AF61" s="24"/>
      <c r="AG61">
        <f t="shared" si="2"/>
        <v>23.005119999999998</v>
      </c>
      <c r="AI61" s="34">
        <f>PXIL!L61</f>
        <v>0</v>
      </c>
      <c r="AJ61" s="34">
        <f>PXIL!R61</f>
        <v>0</v>
      </c>
      <c r="AK61" s="34">
        <f>RTM_IEX!L61</f>
        <v>5.77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11.12</v>
      </c>
      <c r="AB62" s="75">
        <f>-STOA!R62</f>
        <v>0</v>
      </c>
      <c r="AC62">
        <f t="shared" si="0"/>
        <v>0.19093199999999999</v>
      </c>
      <c r="AD62">
        <f t="shared" si="1"/>
        <v>22.539068</v>
      </c>
      <c r="AE62">
        <f>'IDT-1'!D62</f>
        <v>0</v>
      </c>
      <c r="AF62" s="24"/>
      <c r="AG62">
        <f t="shared" si="2"/>
        <v>22.539068</v>
      </c>
      <c r="AI62" s="34">
        <f>PXIL!L62</f>
        <v>0</v>
      </c>
      <c r="AJ62" s="34">
        <f>PXIL!R62</f>
        <v>0</v>
      </c>
      <c r="AK62" s="34">
        <f>RTM_IEX!L62</f>
        <v>5.77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10.85</v>
      </c>
      <c r="AB63" s="75">
        <f>-STOA!R63</f>
        <v>0</v>
      </c>
      <c r="AC63">
        <f t="shared" si="0"/>
        <v>0.18059999999999996</v>
      </c>
      <c r="AD63">
        <f t="shared" si="1"/>
        <v>21.319399999999998</v>
      </c>
      <c r="AE63">
        <f>'IDT-1'!D63</f>
        <v>0</v>
      </c>
      <c r="AF63" s="24"/>
      <c r="AG63">
        <f t="shared" si="2"/>
        <v>21.319399999999998</v>
      </c>
      <c r="AI63" s="34">
        <f>PXIL!L63</f>
        <v>0</v>
      </c>
      <c r="AJ63" s="34">
        <f>PXIL!R63</f>
        <v>0</v>
      </c>
      <c r="AK63" s="34">
        <f>RTM_IEX!L63</f>
        <v>4.8099999999999996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10.41</v>
      </c>
      <c r="AB64" s="75">
        <f>-STOA!R64</f>
        <v>0</v>
      </c>
      <c r="AC64">
        <f t="shared" si="0"/>
        <v>0.17690399999999998</v>
      </c>
      <c r="AD64">
        <f t="shared" si="1"/>
        <v>20.883095999999998</v>
      </c>
      <c r="AE64">
        <f>'IDT-1'!D64</f>
        <v>0</v>
      </c>
      <c r="AF64" s="24"/>
      <c r="AG64">
        <f t="shared" si="2"/>
        <v>20.883095999999998</v>
      </c>
      <c r="AI64" s="34">
        <f>PXIL!L64</f>
        <v>0</v>
      </c>
      <c r="AJ64" s="34">
        <f>PXIL!R64</f>
        <v>0</v>
      </c>
      <c r="AK64" s="34">
        <f>RTM_IEX!L64</f>
        <v>4.8099999999999996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9.7099999999999991</v>
      </c>
      <c r="AB65" s="75">
        <f>-STOA!R65</f>
        <v>0</v>
      </c>
      <c r="AC65">
        <f t="shared" si="0"/>
        <v>0.17102399999999998</v>
      </c>
      <c r="AD65">
        <f t="shared" si="1"/>
        <v>20.188976</v>
      </c>
      <c r="AE65">
        <f>'IDT-1'!D65</f>
        <v>0</v>
      </c>
      <c r="AF65" s="24"/>
      <c r="AG65">
        <f t="shared" si="2"/>
        <v>20.188976</v>
      </c>
      <c r="AI65" s="34">
        <f>PXIL!L65</f>
        <v>0</v>
      </c>
      <c r="AJ65" s="34">
        <f>PXIL!R65</f>
        <v>0</v>
      </c>
      <c r="AK65" s="34">
        <f>RTM_IEX!L65</f>
        <v>4.8099999999999996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9.1999999999999993</v>
      </c>
      <c r="AB66" s="75">
        <f>-STOA!R66</f>
        <v>0</v>
      </c>
      <c r="AC66">
        <f t="shared" si="0"/>
        <v>0.16673999999999997</v>
      </c>
      <c r="AD66">
        <f t="shared" si="1"/>
        <v>19.683259999999997</v>
      </c>
      <c r="AE66">
        <f>'IDT-1'!D66</f>
        <v>0</v>
      </c>
      <c r="AF66" s="24"/>
      <c r="AG66">
        <f t="shared" si="2"/>
        <v>19.683259999999997</v>
      </c>
      <c r="AI66" s="34">
        <f>PXIL!L66</f>
        <v>0</v>
      </c>
      <c r="AJ66" s="34">
        <f>PXIL!R66</f>
        <v>0</v>
      </c>
      <c r="AK66" s="34">
        <f>RTM_IEX!L66</f>
        <v>4.8099999999999996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5.839794409631768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8.7899999999999991</v>
      </c>
      <c r="AB67" s="75">
        <f>-STOA!R67</f>
        <v>0</v>
      </c>
      <c r="AC67">
        <f t="shared" si="0"/>
        <v>0.17135827304090684</v>
      </c>
      <c r="AD67">
        <f t="shared" si="1"/>
        <v>20.228436136590862</v>
      </c>
      <c r="AE67">
        <f>'IDT-1'!D67</f>
        <v>0</v>
      </c>
      <c r="AF67" s="24"/>
      <c r="AG67">
        <f t="shared" si="2"/>
        <v>20.228436136590862</v>
      </c>
      <c r="AI67" s="34">
        <f>PXIL!L67</f>
        <v>0</v>
      </c>
      <c r="AJ67" s="34">
        <f>PXIL!R67</f>
        <v>0</v>
      </c>
      <c r="AK67" s="34">
        <f>RTM_IEX!L67</f>
        <v>5.77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5.839794409631768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8.3699999999999992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0.39859216573957562</v>
      </c>
      <c r="AD68">
        <f t="shared" ref="AD68:AD98" si="4">SUM(B68:AB68,AI68:AT68)-AC68</f>
        <v>22.951202243892194</v>
      </c>
      <c r="AE68">
        <f>'IDT-1'!D68</f>
        <v>0</v>
      </c>
      <c r="AF68" s="24"/>
      <c r="AG68">
        <f t="shared" ref="AG68:AG98" si="5">SUM(AD68:AF68)</f>
        <v>22.951202243892194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-12</v>
      </c>
      <c r="AM68" s="34">
        <f>RTM_PXI!L68</f>
        <v>0</v>
      </c>
      <c r="AN68" s="34">
        <f>RTM_PXI!R68</f>
        <v>0</v>
      </c>
      <c r="AO68" s="148">
        <f>GDAM_IEX!L68</f>
        <v>21.14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5.839794409631768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3.13</v>
      </c>
      <c r="Z69" s="34">
        <f>IEX!R69</f>
        <v>0</v>
      </c>
      <c r="AA69" s="75">
        <f>STOA!L69</f>
        <v>7.84</v>
      </c>
      <c r="AB69" s="75">
        <f>-STOA!R69</f>
        <v>0</v>
      </c>
      <c r="AC69">
        <f t="shared" si="3"/>
        <v>0.37383785028979749</v>
      </c>
      <c r="AD69">
        <f t="shared" si="4"/>
        <v>24.04595655934197</v>
      </c>
      <c r="AE69">
        <f>'IDT-1'!D69</f>
        <v>0</v>
      </c>
      <c r="AF69" s="24"/>
      <c r="AG69">
        <f t="shared" si="5"/>
        <v>24.04595655934197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-10</v>
      </c>
      <c r="AM69" s="34">
        <f>RTM_PXI!L69</f>
        <v>0</v>
      </c>
      <c r="AN69" s="34">
        <f>RTM_PXI!R69</f>
        <v>0</v>
      </c>
      <c r="AO69" s="148">
        <f>GDAM_IEX!L69</f>
        <v>17.61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5.839794409631768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6.2</v>
      </c>
      <c r="Z70" s="34">
        <f>IEX!R70</f>
        <v>0</v>
      </c>
      <c r="AA70" s="75">
        <f>STOA!L70</f>
        <v>7.4099999999999993</v>
      </c>
      <c r="AB70" s="75">
        <f>-STOA!R70</f>
        <v>0</v>
      </c>
      <c r="AC70">
        <f t="shared" si="3"/>
        <v>0.31189721939024118</v>
      </c>
      <c r="AD70">
        <f t="shared" si="4"/>
        <v>24.767897190241527</v>
      </c>
      <c r="AE70">
        <f>'IDT-1'!D70</f>
        <v>0</v>
      </c>
      <c r="AF70" s="24"/>
      <c r="AG70">
        <f t="shared" si="5"/>
        <v>24.767897190241527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-6</v>
      </c>
      <c r="AM70" s="34">
        <f>RTM_PXI!L70</f>
        <v>0</v>
      </c>
      <c r="AN70" s="34">
        <f>RTM_PXI!R70</f>
        <v>0</v>
      </c>
      <c r="AO70" s="148">
        <f>GDAM_IEX!L70</f>
        <v>11.63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5.15</v>
      </c>
      <c r="Z71" s="34">
        <f>IEX!R71</f>
        <v>0</v>
      </c>
      <c r="AA71" s="75">
        <f>STOA!L71</f>
        <v>6.9599999999999991</v>
      </c>
      <c r="AB71" s="75">
        <f>-STOA!R71</f>
        <v>0</v>
      </c>
      <c r="AC71">
        <f t="shared" si="3"/>
        <v>0.22587408382485058</v>
      </c>
      <c r="AD71">
        <f t="shared" si="4"/>
        <v>26.66389780008593</v>
      </c>
      <c r="AE71">
        <f>'IDT-1'!D71</f>
        <v>0</v>
      </c>
      <c r="AF71" s="24"/>
      <c r="AG71">
        <f t="shared" si="5"/>
        <v>26.66389780008593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8.94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6.01</v>
      </c>
      <c r="Z72" s="34">
        <f>IEX!R72</f>
        <v>0</v>
      </c>
      <c r="AA72" s="75">
        <f>STOA!L72</f>
        <v>6.5699999999999994</v>
      </c>
      <c r="AB72" s="75">
        <f>-STOA!R72</f>
        <v>0</v>
      </c>
      <c r="AC72">
        <f t="shared" si="3"/>
        <v>0.21655008382485055</v>
      </c>
      <c r="AD72">
        <f t="shared" si="4"/>
        <v>25.563221800085934</v>
      </c>
      <c r="AE72">
        <f>'IDT-1'!D72</f>
        <v>0</v>
      </c>
      <c r="AF72" s="24"/>
      <c r="AG72">
        <f t="shared" si="5"/>
        <v>25.563221800085934</v>
      </c>
      <c r="AI72" s="34">
        <f>PXIL!L72</f>
        <v>0</v>
      </c>
      <c r="AJ72" s="34">
        <f>PXIL!R72</f>
        <v>0</v>
      </c>
      <c r="AK72" s="34">
        <f>RTM_IEX!L72</f>
        <v>2.04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5.32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5.2</v>
      </c>
      <c r="Z73" s="34">
        <f>IEX!R73</f>
        <v>0</v>
      </c>
      <c r="AA73" s="75">
        <f>STOA!L73</f>
        <v>6.2399999999999993</v>
      </c>
      <c r="AB73" s="75">
        <f>-STOA!R73</f>
        <v>0</v>
      </c>
      <c r="AC73">
        <f t="shared" si="3"/>
        <v>0.22108608382485057</v>
      </c>
      <c r="AD73">
        <f t="shared" si="4"/>
        <v>26.098685800085935</v>
      </c>
      <c r="AE73">
        <f>'IDT-1'!D73</f>
        <v>0</v>
      </c>
      <c r="AF73" s="24"/>
      <c r="AG73">
        <f t="shared" si="5"/>
        <v>26.098685800085935</v>
      </c>
      <c r="AI73" s="34">
        <f>PXIL!L73</f>
        <v>0</v>
      </c>
      <c r="AJ73" s="34">
        <f>PXIL!R73</f>
        <v>0</v>
      </c>
      <c r="AK73" s="34">
        <f>RTM_IEX!L73</f>
        <v>4.49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4.55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5.84</v>
      </c>
      <c r="Z74" s="34">
        <f>IEX!R74</f>
        <v>0</v>
      </c>
      <c r="AA74" s="75">
        <f>STOA!L74</f>
        <v>5.9899999999999993</v>
      </c>
      <c r="AB74" s="75">
        <f>-STOA!R74</f>
        <v>0</v>
      </c>
      <c r="AC74">
        <f t="shared" si="3"/>
        <v>0.21823008382485057</v>
      </c>
      <c r="AD74">
        <f t="shared" si="4"/>
        <v>25.761541800085936</v>
      </c>
      <c r="AE74">
        <f>'IDT-1'!D74</f>
        <v>0</v>
      </c>
      <c r="AF74" s="24"/>
      <c r="AG74">
        <f t="shared" si="5"/>
        <v>25.761541800085936</v>
      </c>
      <c r="AI74" s="34">
        <f>PXIL!L74</f>
        <v>0</v>
      </c>
      <c r="AJ74" s="34">
        <f>PXIL!R74</f>
        <v>0</v>
      </c>
      <c r="AK74" s="34">
        <f>RTM_IEX!L74</f>
        <v>4.82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3.49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7.25</v>
      </c>
      <c r="Z75" s="34">
        <f>IEX!R75</f>
        <v>0</v>
      </c>
      <c r="AA75" s="75">
        <f>STOA!L75</f>
        <v>5.77</v>
      </c>
      <c r="AB75" s="75">
        <f>-STOA!R75</f>
        <v>0</v>
      </c>
      <c r="AC75">
        <f t="shared" si="3"/>
        <v>0.24578208382485059</v>
      </c>
      <c r="AD75">
        <f t="shared" si="4"/>
        <v>29.013989800085938</v>
      </c>
      <c r="AE75">
        <f>'IDT-1'!D75</f>
        <v>0</v>
      </c>
      <c r="AF75" s="24"/>
      <c r="AG75">
        <f t="shared" si="5"/>
        <v>29.013989800085938</v>
      </c>
      <c r="AI75" s="34">
        <f>PXIL!L75</f>
        <v>0</v>
      </c>
      <c r="AJ75" s="34">
        <f>PXIL!R75</f>
        <v>0</v>
      </c>
      <c r="AK75" s="34">
        <f>RTM_IEX!L75</f>
        <v>7.57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2.83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7.22</v>
      </c>
      <c r="Z76" s="34">
        <f>IEX!R76</f>
        <v>0</v>
      </c>
      <c r="AA76" s="75">
        <f>STOA!L76</f>
        <v>5.77</v>
      </c>
      <c r="AB76" s="75">
        <f>-STOA!R76</f>
        <v>0</v>
      </c>
      <c r="AC76">
        <f t="shared" si="3"/>
        <v>0.24133008382485055</v>
      </c>
      <c r="AD76">
        <f t="shared" si="4"/>
        <v>28.488441800085937</v>
      </c>
      <c r="AE76">
        <f>'IDT-1'!D76</f>
        <v>0</v>
      </c>
      <c r="AF76" s="24"/>
      <c r="AG76">
        <f t="shared" si="5"/>
        <v>28.488441800085937</v>
      </c>
      <c r="AI76" s="34">
        <f>PXIL!L76</f>
        <v>0</v>
      </c>
      <c r="AJ76" s="34">
        <f>PXIL!R76</f>
        <v>0</v>
      </c>
      <c r="AK76" s="34">
        <f>RTM_IEX!L76</f>
        <v>7.4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2.5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7.35</v>
      </c>
      <c r="Z77" s="34">
        <f>IEX!R77</f>
        <v>0</v>
      </c>
      <c r="AA77" s="75">
        <f>STOA!L77</f>
        <v>5.77</v>
      </c>
      <c r="AB77" s="75">
        <f>-STOA!R77</f>
        <v>0</v>
      </c>
      <c r="AC77">
        <f t="shared" si="3"/>
        <v>0.24872208382485056</v>
      </c>
      <c r="AD77">
        <f t="shared" si="4"/>
        <v>29.361049800085929</v>
      </c>
      <c r="AE77">
        <f>'IDT-1'!D77</f>
        <v>0</v>
      </c>
      <c r="AF77" s="24"/>
      <c r="AG77">
        <f t="shared" si="5"/>
        <v>29.361049800085929</v>
      </c>
      <c r="AI77" s="34">
        <f>PXIL!L77</f>
        <v>0</v>
      </c>
      <c r="AJ77" s="34">
        <f>PXIL!R77</f>
        <v>0</v>
      </c>
      <c r="AK77" s="34">
        <f>RTM_IEX!L77</f>
        <v>8.26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2.39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7.7</v>
      </c>
      <c r="Z78" s="34">
        <f>IEX!R78</f>
        <v>0</v>
      </c>
      <c r="AA78" s="75">
        <f>STOA!L78</f>
        <v>5.77</v>
      </c>
      <c r="AB78" s="75">
        <f>-STOA!R78</f>
        <v>0</v>
      </c>
      <c r="AC78">
        <f t="shared" si="3"/>
        <v>0.25300608382485057</v>
      </c>
      <c r="AD78">
        <f t="shared" si="4"/>
        <v>29.866765800085933</v>
      </c>
      <c r="AE78">
        <f>'IDT-1'!D78</f>
        <v>0</v>
      </c>
      <c r="AF78" s="24"/>
      <c r="AG78">
        <f t="shared" si="5"/>
        <v>29.866765800085933</v>
      </c>
      <c r="AI78" s="34">
        <f>PXIL!L78</f>
        <v>0</v>
      </c>
      <c r="AJ78" s="34">
        <f>PXIL!R78</f>
        <v>0</v>
      </c>
      <c r="AK78" s="34">
        <f>RTM_IEX!L78</f>
        <v>8.08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2.73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8.41</v>
      </c>
      <c r="Z79" s="34">
        <f>IEX!R79</f>
        <v>0</v>
      </c>
      <c r="AA79" s="75">
        <f>STOA!L79</f>
        <v>5.77</v>
      </c>
      <c r="AB79" s="75">
        <f>-STOA!R79</f>
        <v>0</v>
      </c>
      <c r="AC79">
        <f t="shared" si="3"/>
        <v>0.27283008382485052</v>
      </c>
      <c r="AD79">
        <f t="shared" si="4"/>
        <v>32.206941800085936</v>
      </c>
      <c r="AE79">
        <f>'IDT-1'!D79</f>
        <v>0</v>
      </c>
      <c r="AF79" s="24"/>
      <c r="AG79">
        <f t="shared" si="5"/>
        <v>32.206941800085936</v>
      </c>
      <c r="AI79" s="34">
        <f>PXIL!L79</f>
        <v>0</v>
      </c>
      <c r="AJ79" s="34">
        <f>PXIL!R79</f>
        <v>0</v>
      </c>
      <c r="AK79" s="34">
        <f>RTM_IEX!L79</f>
        <v>9.9499999999999993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2.5099999999999998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8.7899999999999991</v>
      </c>
      <c r="Z80" s="34">
        <f>IEX!R80</f>
        <v>0</v>
      </c>
      <c r="AA80" s="75">
        <f>STOA!L80</f>
        <v>5.77</v>
      </c>
      <c r="AB80" s="75">
        <f>-STOA!R80</f>
        <v>0</v>
      </c>
      <c r="AC80">
        <f t="shared" si="3"/>
        <v>0.27669408382485056</v>
      </c>
      <c r="AD80">
        <f t="shared" si="4"/>
        <v>32.663077800085929</v>
      </c>
      <c r="AE80">
        <f>'IDT-1'!D80</f>
        <v>0</v>
      </c>
      <c r="AF80" s="24"/>
      <c r="AG80">
        <f t="shared" si="5"/>
        <v>32.663077800085929</v>
      </c>
      <c r="AI80" s="34">
        <f>PXIL!L80</f>
        <v>0</v>
      </c>
      <c r="AJ80" s="34">
        <f>PXIL!R80</f>
        <v>0</v>
      </c>
      <c r="AK80" s="34">
        <f>RTM_IEX!L80</f>
        <v>10.17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2.37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10.26</v>
      </c>
      <c r="Z81" s="34">
        <f>IEX!R81</f>
        <v>0</v>
      </c>
      <c r="AA81" s="75">
        <f>STOA!L81</f>
        <v>5.77</v>
      </c>
      <c r="AB81" s="75">
        <f>-STOA!R81</f>
        <v>0</v>
      </c>
      <c r="AC81">
        <f t="shared" si="3"/>
        <v>0.28509408382485057</v>
      </c>
      <c r="AD81">
        <f t="shared" si="4"/>
        <v>33.654677800085935</v>
      </c>
      <c r="AE81">
        <f>'IDT-1'!D81</f>
        <v>0</v>
      </c>
      <c r="AF81" s="24"/>
      <c r="AG81">
        <f t="shared" si="5"/>
        <v>33.654677800085935</v>
      </c>
      <c r="AI81" s="34">
        <f>PXIL!L81</f>
        <v>0</v>
      </c>
      <c r="AJ81" s="34">
        <f>PXIL!R81</f>
        <v>0</v>
      </c>
      <c r="AK81" s="34">
        <f>RTM_IEX!L81</f>
        <v>9.65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2.42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11.29</v>
      </c>
      <c r="Z82" s="34">
        <f>IEX!R82</f>
        <v>0</v>
      </c>
      <c r="AA82" s="75">
        <f>STOA!L82</f>
        <v>5.77</v>
      </c>
      <c r="AB82" s="75">
        <f>-STOA!R82</f>
        <v>0</v>
      </c>
      <c r="AC82">
        <f t="shared" si="3"/>
        <v>0.29819808382485058</v>
      </c>
      <c r="AD82">
        <f t="shared" si="4"/>
        <v>35.201573800085939</v>
      </c>
      <c r="AE82">
        <f>'IDT-1'!D82</f>
        <v>0</v>
      </c>
      <c r="AF82" s="24"/>
      <c r="AG82">
        <f t="shared" si="5"/>
        <v>35.201573800085939</v>
      </c>
      <c r="AI82" s="34">
        <f>PXIL!L82</f>
        <v>0</v>
      </c>
      <c r="AJ82" s="34">
        <f>PXIL!R82</f>
        <v>0</v>
      </c>
      <c r="AK82" s="34">
        <f>RTM_IEX!L82</f>
        <v>9.9700000000000006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2.63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7.4489420045955319E-5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11.02</v>
      </c>
      <c r="Z83" s="34">
        <f>IEX!R83</f>
        <v>0</v>
      </c>
      <c r="AA83" s="75">
        <f>STOA!L83</f>
        <v>5.77</v>
      </c>
      <c r="AB83" s="75">
        <f>-STOA!R83</f>
        <v>0</v>
      </c>
      <c r="AC83">
        <f t="shared" si="3"/>
        <v>0.30710270953597896</v>
      </c>
      <c r="AD83">
        <f t="shared" si="4"/>
        <v>36.252743663794845</v>
      </c>
      <c r="AE83">
        <f>'IDT-1'!D83</f>
        <v>0</v>
      </c>
      <c r="AF83" s="24"/>
      <c r="AG83">
        <f t="shared" si="5"/>
        <v>36.252743663794845</v>
      </c>
      <c r="AI83" s="34">
        <f>PXIL!L83</f>
        <v>0</v>
      </c>
      <c r="AJ83" s="34">
        <f>PXIL!R83</f>
        <v>0</v>
      </c>
      <c r="AK83" s="34">
        <f>RTM_IEX!L83</f>
        <v>3.84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10.09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7.4489420045955319E-5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4.09</v>
      </c>
      <c r="Z84" s="34">
        <f>IEX!R84</f>
        <v>0</v>
      </c>
      <c r="AA84" s="75">
        <f>STOA!L84</f>
        <v>5.77</v>
      </c>
      <c r="AB84" s="75">
        <f>-STOA!R84</f>
        <v>0</v>
      </c>
      <c r="AC84">
        <f t="shared" si="3"/>
        <v>0.31575470953597895</v>
      </c>
      <c r="AD84">
        <f t="shared" si="4"/>
        <v>37.274091663794849</v>
      </c>
      <c r="AE84">
        <f>'IDT-1'!D84</f>
        <v>0</v>
      </c>
      <c r="AF84" s="24"/>
      <c r="AG84">
        <f t="shared" si="5"/>
        <v>37.274091663794849</v>
      </c>
      <c r="AI84" s="34">
        <f>PXIL!L84</f>
        <v>0</v>
      </c>
      <c r="AJ84" s="34">
        <f>PXIL!R84</f>
        <v>0</v>
      </c>
      <c r="AK84" s="34">
        <f>RTM_IEX!L84</f>
        <v>0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21.89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5.8397972292628726</v>
      </c>
      <c r="J85">
        <f>Bawana_RLNG!R85</f>
        <v>0</v>
      </c>
      <c r="K85">
        <f>Bawana_Spot!R85</f>
        <v>7.4489420045955319E-5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5.77</v>
      </c>
      <c r="AB85" s="75">
        <f>-STOA!R85</f>
        <v>0</v>
      </c>
      <c r="AC85">
        <f t="shared" si="3"/>
        <v>0.35712839561160364</v>
      </c>
      <c r="AD85">
        <f t="shared" si="4"/>
        <v>36.132743323071317</v>
      </c>
      <c r="AE85">
        <f>'IDT-1'!D85</f>
        <v>0</v>
      </c>
      <c r="AF85" s="24"/>
      <c r="AG85">
        <f t="shared" si="5"/>
        <v>36.132743323071317</v>
      </c>
      <c r="AI85" s="34">
        <f>PXIL!L85</f>
        <v>0</v>
      </c>
      <c r="AJ85" s="34">
        <f>PXIL!R85</f>
        <v>0</v>
      </c>
      <c r="AK85" s="34">
        <f>RTM_IEX!L85</f>
        <v>0</v>
      </c>
      <c r="AL85" s="34">
        <f>RTM_IEX!R85</f>
        <v>-3</v>
      </c>
      <c r="AM85" s="34">
        <f>RTM_PXI!L85</f>
        <v>0</v>
      </c>
      <c r="AN85" s="34">
        <f>RTM_PXI!R85</f>
        <v>0</v>
      </c>
      <c r="AO85" s="148">
        <f>GDAM_IEX!L85</f>
        <v>27.88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5.8397972292628726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5.77</v>
      </c>
      <c r="AB86" s="75">
        <f>-STOA!R86</f>
        <v>0</v>
      </c>
      <c r="AC86">
        <f t="shared" si="3"/>
        <v>0.34059261217558628</v>
      </c>
      <c r="AD86">
        <f t="shared" si="4"/>
        <v>36.189204617087292</v>
      </c>
      <c r="AE86">
        <f>'IDT-1'!D86</f>
        <v>0</v>
      </c>
      <c r="AF86" s="24"/>
      <c r="AG86">
        <f t="shared" si="5"/>
        <v>36.189204617087292</v>
      </c>
      <c r="AI86" s="34">
        <f>PXIL!L86</f>
        <v>0</v>
      </c>
      <c r="AJ86" s="34">
        <f>PXIL!R86</f>
        <v>0</v>
      </c>
      <c r="AK86" s="34">
        <f>RTM_IEX!L86</f>
        <v>0</v>
      </c>
      <c r="AL86" s="34">
        <f>RTM_IEX!R86</f>
        <v>-2</v>
      </c>
      <c r="AM86" s="34">
        <f>RTM_PXI!L86</f>
        <v>0</v>
      </c>
      <c r="AN86" s="34">
        <f>RTM_PXI!R86</f>
        <v>0</v>
      </c>
      <c r="AO86" s="148">
        <f>GDAM_IEX!L86</f>
        <v>26.92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5.839999999999999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5.77</v>
      </c>
      <c r="AB87" s="75">
        <f>-STOA!R87</f>
        <v>0</v>
      </c>
      <c r="AC87">
        <f t="shared" si="3"/>
        <v>0.34906547317466718</v>
      </c>
      <c r="AD87">
        <f t="shared" si="4"/>
        <v>35.180934526825332</v>
      </c>
      <c r="AE87">
        <f>'IDT-1'!D87</f>
        <v>0</v>
      </c>
      <c r="AF87" s="24"/>
      <c r="AG87">
        <f t="shared" si="5"/>
        <v>35.180934526825332</v>
      </c>
      <c r="AI87" s="34">
        <f>PXIL!L87</f>
        <v>0</v>
      </c>
      <c r="AJ87" s="34">
        <f>PXIL!R87</f>
        <v>0</v>
      </c>
      <c r="AK87" s="34">
        <f>RTM_IEX!L87</f>
        <v>0</v>
      </c>
      <c r="AL87" s="34">
        <f>RTM_IEX!R87</f>
        <v>-3</v>
      </c>
      <c r="AM87" s="34">
        <f>RTM_PXI!L87</f>
        <v>0</v>
      </c>
      <c r="AN87" s="34">
        <f>RTM_PXI!R87</f>
        <v>0</v>
      </c>
      <c r="AO87" s="148">
        <f>GDAM_IEX!L87</f>
        <v>26.92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5.839999999999999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5.77</v>
      </c>
      <c r="AB88" s="75">
        <f>-STOA!R88</f>
        <v>0</v>
      </c>
      <c r="AC88">
        <f t="shared" si="3"/>
        <v>0.34100147317466717</v>
      </c>
      <c r="AD88">
        <f t="shared" si="4"/>
        <v>34.228998526825336</v>
      </c>
      <c r="AE88">
        <f>'IDT-1'!D88</f>
        <v>0</v>
      </c>
      <c r="AF88" s="24"/>
      <c r="AG88">
        <f t="shared" si="5"/>
        <v>34.228998526825336</v>
      </c>
      <c r="AI88" s="34">
        <f>PXIL!L88</f>
        <v>0</v>
      </c>
      <c r="AJ88" s="34">
        <f>PXIL!R88</f>
        <v>0</v>
      </c>
      <c r="AK88" s="34">
        <f>RTM_IEX!L88</f>
        <v>0</v>
      </c>
      <c r="AL88" s="34">
        <f>RTM_IEX!R88</f>
        <v>-3</v>
      </c>
      <c r="AM88" s="34">
        <f>RTM_PXI!L88</f>
        <v>0</v>
      </c>
      <c r="AN88" s="34">
        <f>RTM_PXI!R88</f>
        <v>0</v>
      </c>
      <c r="AO88" s="148">
        <f>GDAM_IEX!L88</f>
        <v>25.96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5.77</v>
      </c>
      <c r="AB89" s="75">
        <f>-STOA!R89</f>
        <v>0</v>
      </c>
      <c r="AC89">
        <f t="shared" si="3"/>
        <v>0.33285347317466712</v>
      </c>
      <c r="AD89">
        <f t="shared" si="4"/>
        <v>33.267146526825329</v>
      </c>
      <c r="AE89">
        <f>'IDT-1'!D89</f>
        <v>0</v>
      </c>
      <c r="AF89" s="24"/>
      <c r="AG89">
        <f t="shared" si="5"/>
        <v>33.267146526825329</v>
      </c>
      <c r="AI89" s="34">
        <f>PXIL!L89</f>
        <v>0</v>
      </c>
      <c r="AJ89" s="34">
        <f>PXIL!R89</f>
        <v>0</v>
      </c>
      <c r="AK89" s="34">
        <f>RTM_IEX!L89</f>
        <v>0</v>
      </c>
      <c r="AL89" s="34">
        <f>RTM_IEX!R89</f>
        <v>-3</v>
      </c>
      <c r="AM89" s="34">
        <f>RTM_PXI!L89</f>
        <v>0</v>
      </c>
      <c r="AN89" s="34">
        <f>RTM_PXI!R89</f>
        <v>0</v>
      </c>
      <c r="AO89" s="148">
        <f>GDAM_IEX!L89</f>
        <v>24.99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5.77</v>
      </c>
      <c r="AB90" s="75">
        <f>-STOA!R90</f>
        <v>0</v>
      </c>
      <c r="AC90">
        <f t="shared" si="3"/>
        <v>0.30817031544977813</v>
      </c>
      <c r="AD90">
        <f t="shared" si="4"/>
        <v>32.361829684550223</v>
      </c>
      <c r="AE90">
        <f>'IDT-1'!D90</f>
        <v>0</v>
      </c>
      <c r="AF90" s="24"/>
      <c r="AG90">
        <f t="shared" si="5"/>
        <v>32.361829684550223</v>
      </c>
      <c r="AI90" s="34">
        <f>PXIL!L90</f>
        <v>0</v>
      </c>
      <c r="AJ90" s="34">
        <f>PXIL!R90</f>
        <v>0</v>
      </c>
      <c r="AK90" s="34">
        <f>RTM_IEX!L90</f>
        <v>0</v>
      </c>
      <c r="AL90" s="34">
        <f>RTM_IEX!R90</f>
        <v>-2</v>
      </c>
      <c r="AM90" s="34">
        <f>RTM_PXI!L90</f>
        <v>0</v>
      </c>
      <c r="AN90" s="34">
        <f>RTM_PXI!R90</f>
        <v>0</v>
      </c>
      <c r="AO90" s="148">
        <f>GDAM_IEX!L90</f>
        <v>23.06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5.8400000000000007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5.77</v>
      </c>
      <c r="AB91" s="75">
        <f>-STOA!R91</f>
        <v>0</v>
      </c>
      <c r="AC91">
        <f t="shared" si="3"/>
        <v>0.25090799999999996</v>
      </c>
      <c r="AD91">
        <f t="shared" si="4"/>
        <v>29.619092000000002</v>
      </c>
      <c r="AE91">
        <f>'IDT-1'!D91</f>
        <v>0</v>
      </c>
      <c r="AF91" s="24"/>
      <c r="AG91">
        <f t="shared" si="5"/>
        <v>29.619092000000002</v>
      </c>
      <c r="AI91" s="34">
        <f>PXIL!L91</f>
        <v>0</v>
      </c>
      <c r="AJ91" s="34">
        <f>PXIL!R91</f>
        <v>0</v>
      </c>
      <c r="AK91" s="34">
        <f>RTM_IEX!L91</f>
        <v>18.260000000000002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5.8400000000000007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5.77</v>
      </c>
      <c r="AB92" s="75">
        <f>-STOA!R92</f>
        <v>0</v>
      </c>
      <c r="AC92">
        <f t="shared" si="3"/>
        <v>0.23477999999999999</v>
      </c>
      <c r="AD92">
        <f t="shared" si="4"/>
        <v>27.715219999999999</v>
      </c>
      <c r="AE92">
        <f>'IDT-1'!D92</f>
        <v>0</v>
      </c>
      <c r="AF92" s="24"/>
      <c r="AG92">
        <f t="shared" si="5"/>
        <v>27.715219999999999</v>
      </c>
      <c r="AI92" s="34">
        <f>PXIL!L92</f>
        <v>0</v>
      </c>
      <c r="AJ92" s="34">
        <f>PXIL!R92</f>
        <v>0</v>
      </c>
      <c r="AK92" s="34">
        <f>RTM_IEX!L92</f>
        <v>16.34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5.8400000000000007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5.77</v>
      </c>
      <c r="AB93" s="75">
        <f>-STOA!R93</f>
        <v>0</v>
      </c>
      <c r="AC93">
        <f t="shared" si="3"/>
        <v>0.21865199999999996</v>
      </c>
      <c r="AD93">
        <f t="shared" si="4"/>
        <v>25.811348000000002</v>
      </c>
      <c r="AE93">
        <f>'IDT-1'!D93</f>
        <v>0</v>
      </c>
      <c r="AF93" s="24"/>
      <c r="AG93">
        <f t="shared" si="5"/>
        <v>25.811348000000002</v>
      </c>
      <c r="AI93" s="34">
        <f>PXIL!L93</f>
        <v>0</v>
      </c>
      <c r="AJ93" s="34">
        <f>PXIL!R93</f>
        <v>0</v>
      </c>
      <c r="AK93" s="34">
        <f>RTM_IEX!L93</f>
        <v>14.42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5.8400000000000007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5.77</v>
      </c>
      <c r="AB94" s="75">
        <f>-STOA!R94</f>
        <v>0</v>
      </c>
      <c r="AC94">
        <f t="shared" si="3"/>
        <v>0.21865199999999996</v>
      </c>
      <c r="AD94">
        <f t="shared" si="4"/>
        <v>25.811348000000002</v>
      </c>
      <c r="AE94">
        <f>'IDT-1'!D94</f>
        <v>0</v>
      </c>
      <c r="AF94" s="24"/>
      <c r="AG94">
        <f t="shared" si="5"/>
        <v>25.811348000000002</v>
      </c>
      <c r="AI94" s="34">
        <f>PXIL!L94</f>
        <v>0</v>
      </c>
      <c r="AJ94" s="34">
        <f>PXIL!R94</f>
        <v>0</v>
      </c>
      <c r="AK94" s="34">
        <f>RTM_IEX!L94</f>
        <v>14.42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5.8400000000000007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5.77</v>
      </c>
      <c r="AB95" s="75">
        <f>-STOA!R95</f>
        <v>0</v>
      </c>
      <c r="AC95">
        <f t="shared" si="3"/>
        <v>0.20252399999999998</v>
      </c>
      <c r="AD95">
        <f t="shared" si="4"/>
        <v>23.907475999999999</v>
      </c>
      <c r="AE95">
        <f>'IDT-1'!D95</f>
        <v>0</v>
      </c>
      <c r="AF95" s="24"/>
      <c r="AG95">
        <f t="shared" si="5"/>
        <v>23.907475999999999</v>
      </c>
      <c r="AI95" s="34">
        <f>PXIL!L95</f>
        <v>0</v>
      </c>
      <c r="AJ95" s="34">
        <f>PXIL!R95</f>
        <v>0</v>
      </c>
      <c r="AK95" s="34">
        <f>RTM_IEX!L95</f>
        <v>12.5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5.8400000000000007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5.77</v>
      </c>
      <c r="AB96" s="75">
        <f>-STOA!R96</f>
        <v>0</v>
      </c>
      <c r="AC96">
        <f t="shared" si="3"/>
        <v>0.19034399999999999</v>
      </c>
      <c r="AD96">
        <f t="shared" si="4"/>
        <v>22.469656000000001</v>
      </c>
      <c r="AE96">
        <f>'IDT-1'!D96</f>
        <v>0</v>
      </c>
      <c r="AF96" s="24"/>
      <c r="AG96">
        <f t="shared" si="5"/>
        <v>22.469656000000001</v>
      </c>
      <c r="AI96" s="34">
        <f>PXIL!L96</f>
        <v>0</v>
      </c>
      <c r="AJ96" s="34">
        <f>PXIL!R96</f>
        <v>0</v>
      </c>
      <c r="AK96" s="34">
        <f>RTM_IEX!L96</f>
        <v>11.05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5.8400000000000007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5.77</v>
      </c>
      <c r="AB97" s="75">
        <f>-STOA!R97</f>
        <v>0</v>
      </c>
      <c r="AC97">
        <f t="shared" si="3"/>
        <v>0.17824799999999996</v>
      </c>
      <c r="AD97">
        <f t="shared" si="4"/>
        <v>21.041751999999999</v>
      </c>
      <c r="AE97">
        <f>'IDT-1'!D97</f>
        <v>0</v>
      </c>
      <c r="AF97" s="24"/>
      <c r="AG97">
        <f t="shared" si="5"/>
        <v>21.041751999999999</v>
      </c>
      <c r="AI97" s="34">
        <f>PXIL!L97</f>
        <v>0</v>
      </c>
      <c r="AJ97" s="34">
        <f>PXIL!R97</f>
        <v>0</v>
      </c>
      <c r="AK97" s="34">
        <f>RTM_IEX!L97</f>
        <v>9.61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5.8400000000000007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5.77</v>
      </c>
      <c r="AB98" s="75">
        <f>-STOA!R98</f>
        <v>0</v>
      </c>
      <c r="AC98">
        <f t="shared" si="3"/>
        <v>0.170184</v>
      </c>
      <c r="AD98">
        <f t="shared" si="4"/>
        <v>20.089815999999999</v>
      </c>
      <c r="AE98">
        <f>'IDT-1'!D98</f>
        <v>0</v>
      </c>
      <c r="AF98" s="24"/>
      <c r="AG98">
        <f t="shared" si="5"/>
        <v>20.089815999999999</v>
      </c>
      <c r="AI98" s="34">
        <f>PXIL!L98</f>
        <v>0</v>
      </c>
      <c r="AJ98" s="34">
        <f>PXIL!R98</f>
        <v>0</v>
      </c>
      <c r="AK98" s="34">
        <f>RTM_IEX!L98</f>
        <v>8.65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0.14015798215359399</v>
      </c>
      <c r="J99">
        <f t="shared" si="6"/>
        <v>0</v>
      </c>
      <c r="K99">
        <f t="shared" si="6"/>
        <v>5.5867065034466483E-8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7.8989999999999991E-2</v>
      </c>
      <c r="Z99" s="34">
        <f t="shared" si="6"/>
        <v>0</v>
      </c>
      <c r="AA99" s="75">
        <f t="shared" si="6"/>
        <v>0.18355749999999993</v>
      </c>
      <c r="AB99" s="75">
        <f t="shared" si="6"/>
        <v>0</v>
      </c>
      <c r="AC99">
        <f t="shared" si="6"/>
        <v>5.7965661486595373E-3</v>
      </c>
      <c r="AD99">
        <f t="shared" si="6"/>
        <v>0.65715647187199988</v>
      </c>
      <c r="AE99">
        <f t="shared" ref="AE99:AT99" si="7">SUM(AE3:AE98)/4000</f>
        <v>0</v>
      </c>
      <c r="AG99">
        <f t="shared" si="7"/>
        <v>0.65715647187199988</v>
      </c>
      <c r="AI99">
        <f t="shared" si="7"/>
        <v>0</v>
      </c>
      <c r="AJ99">
        <f t="shared" si="7"/>
        <v>0</v>
      </c>
      <c r="AK99">
        <f t="shared" si="7"/>
        <v>0.14209749999999996</v>
      </c>
      <c r="AL99">
        <f t="shared" si="7"/>
        <v>-1.35E-2</v>
      </c>
      <c r="AM99">
        <f t="shared" si="7"/>
        <v>0</v>
      </c>
      <c r="AN99">
        <f t="shared" si="7"/>
        <v>0</v>
      </c>
      <c r="AO99">
        <f t="shared" si="7"/>
        <v>0.13165000000000002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45318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4" t="s">
        <v>143</v>
      </c>
      <c r="Q1" s="224" t="s">
        <v>144</v>
      </c>
      <c r="R1" s="228" t="s">
        <v>314</v>
      </c>
      <c r="S1" s="228" t="s">
        <v>452</v>
      </c>
      <c r="T1" s="40" t="s">
        <v>282</v>
      </c>
      <c r="U1" s="225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9" t="s">
        <v>373</v>
      </c>
      <c r="AP1" s="229" t="s">
        <v>374</v>
      </c>
      <c r="AQ1" s="229" t="s">
        <v>375</v>
      </c>
      <c r="AR1" s="229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294</v>
      </c>
      <c r="U2" s="225"/>
      <c r="V2" s="65" t="s">
        <v>284</v>
      </c>
      <c r="W2" s="65" t="s">
        <v>284</v>
      </c>
      <c r="X2" s="216"/>
      <c r="Y2" s="222"/>
      <c r="Z2" s="222"/>
      <c r="AA2" s="226"/>
      <c r="AB2" s="226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9"/>
      <c r="AP2" s="229"/>
      <c r="AQ2" s="229"/>
      <c r="AR2" s="229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18.451795000000001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0.15499507800000001</v>
      </c>
      <c r="AD3">
        <f>SUM(B3:AB3,AI3:AT3)-AC3</f>
        <v>18.296799922000002</v>
      </c>
      <c r="AE3">
        <v>0</v>
      </c>
      <c r="AF3" s="24"/>
      <c r="AG3">
        <f>SUM(AD3:AF3)</f>
        <v>18.296799922000002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18.21904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0.15303993599999999</v>
      </c>
      <c r="AD4">
        <f t="shared" ref="AD4:AD67" si="1">SUM(B4:AB4,AI4:AT4)-AC4</f>
        <v>18.066000064000001</v>
      </c>
      <c r="AE4">
        <v>0</v>
      </c>
      <c r="AF4" s="24"/>
      <c r="AG4">
        <f t="shared" ref="AG4:AG67" si="2">SUM(AD4:AF4)</f>
        <v>18.066000064000001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19.223981999999999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2.11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0.17920544879999997</v>
      </c>
      <c r="AD5">
        <f t="shared" si="1"/>
        <v>21.154776551199998</v>
      </c>
      <c r="AE5">
        <v>0</v>
      </c>
      <c r="AF5" s="24"/>
      <c r="AG5">
        <f t="shared" si="2"/>
        <v>21.154776551199998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18.226402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0.15310177680000001</v>
      </c>
      <c r="AD6">
        <f t="shared" si="1"/>
        <v>18.0733002232</v>
      </c>
      <c r="AE6">
        <v>0</v>
      </c>
      <c r="AF6" s="24"/>
      <c r="AG6">
        <f t="shared" si="2"/>
        <v>18.0733002232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16.999193999999999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0.14279322959999999</v>
      </c>
      <c r="AD7">
        <f t="shared" si="1"/>
        <v>16.856400770400001</v>
      </c>
      <c r="AE7">
        <v>0</v>
      </c>
      <c r="AF7" s="24"/>
      <c r="AG7">
        <f t="shared" si="2"/>
        <v>16.856400770400001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14.932937000000001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0.12543667080000001</v>
      </c>
      <c r="AD8">
        <f t="shared" si="1"/>
        <v>14.807500329200002</v>
      </c>
      <c r="AE8">
        <v>0</v>
      </c>
      <c r="AF8" s="24"/>
      <c r="AG8">
        <f t="shared" si="2"/>
        <v>14.807500329200002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14.152986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0.11888508239999999</v>
      </c>
      <c r="AD9">
        <f t="shared" si="1"/>
        <v>14.0341009176</v>
      </c>
      <c r="AE9">
        <v>0</v>
      </c>
      <c r="AF9" s="24"/>
      <c r="AG9">
        <f t="shared" si="2"/>
        <v>14.0341009176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13.478621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0.1132204164</v>
      </c>
      <c r="AD10">
        <f t="shared" si="1"/>
        <v>13.3654005836</v>
      </c>
      <c r="AE10">
        <v>0</v>
      </c>
      <c r="AF10" s="24"/>
      <c r="AG10">
        <f t="shared" si="2"/>
        <v>13.3654005836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11.915188000000001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0.1000875792</v>
      </c>
      <c r="AD11">
        <f t="shared" si="1"/>
        <v>11.8151004208</v>
      </c>
      <c r="AE11">
        <v>0</v>
      </c>
      <c r="AF11" s="24"/>
      <c r="AG11">
        <f t="shared" si="2"/>
        <v>11.8151004208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10.580981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8.8880240399999991E-2</v>
      </c>
      <c r="AD12">
        <f t="shared" si="1"/>
        <v>10.4921007596</v>
      </c>
      <c r="AE12">
        <v>0</v>
      </c>
      <c r="AF12" s="24"/>
      <c r="AG12">
        <f t="shared" si="2"/>
        <v>10.4921007596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10.411860000000001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8.7459624E-2</v>
      </c>
      <c r="AD13">
        <f t="shared" si="1"/>
        <v>10.324400376000002</v>
      </c>
      <c r="AE13">
        <v>0</v>
      </c>
      <c r="AF13" s="24"/>
      <c r="AG13">
        <f t="shared" si="2"/>
        <v>10.324400376000002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9.2473779999999994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7.7677975199999985E-2</v>
      </c>
      <c r="AD14">
        <f t="shared" si="1"/>
        <v>9.1697000247999991</v>
      </c>
      <c r="AE14">
        <v>0</v>
      </c>
      <c r="AF14" s="24"/>
      <c r="AG14">
        <f t="shared" si="2"/>
        <v>9.1697000247999991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11.336023000000001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9.5222593199999997E-2</v>
      </c>
      <c r="AD15">
        <f t="shared" si="1"/>
        <v>11.2408004068</v>
      </c>
      <c r="AE15">
        <v>0</v>
      </c>
      <c r="AF15" s="24"/>
      <c r="AG15">
        <f t="shared" si="2"/>
        <v>11.2408004068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15.042861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0.12636003239999999</v>
      </c>
      <c r="AD16">
        <f t="shared" si="1"/>
        <v>14.916500967600001</v>
      </c>
      <c r="AE16">
        <v>0</v>
      </c>
      <c r="AF16" s="24"/>
      <c r="AG16">
        <f t="shared" si="2"/>
        <v>14.916500967600001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13.800121000000001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0.11592101639999999</v>
      </c>
      <c r="AD17">
        <f t="shared" si="1"/>
        <v>13.684199983600001</v>
      </c>
      <c r="AE17">
        <v>0</v>
      </c>
      <c r="AF17" s="24"/>
      <c r="AG17">
        <f t="shared" si="2"/>
        <v>13.684199983600001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14.650665999999999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0.12306559439999999</v>
      </c>
      <c r="AD18">
        <f t="shared" si="1"/>
        <v>14.527600405599999</v>
      </c>
      <c r="AE18">
        <v>0</v>
      </c>
      <c r="AF18" s="24"/>
      <c r="AG18">
        <f t="shared" si="2"/>
        <v>14.527600405599999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16.537213000000001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0.13891258919999999</v>
      </c>
      <c r="AD19">
        <f t="shared" si="1"/>
        <v>16.398300410800001</v>
      </c>
      <c r="AE19">
        <v>0</v>
      </c>
      <c r="AF19" s="24"/>
      <c r="AG19">
        <f t="shared" si="2"/>
        <v>16.398300410800001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15.320493000000001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0.1286921412</v>
      </c>
      <c r="AD20">
        <f t="shared" si="1"/>
        <v>15.191800858800001</v>
      </c>
      <c r="AE20">
        <v>0</v>
      </c>
      <c r="AF20" s="24"/>
      <c r="AG20">
        <f t="shared" si="2"/>
        <v>15.191800858800001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17.019867000000001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0.1429668828</v>
      </c>
      <c r="AD21">
        <f t="shared" si="1"/>
        <v>16.876900117200002</v>
      </c>
      <c r="AE21">
        <v>0</v>
      </c>
      <c r="AF21" s="24"/>
      <c r="AG21">
        <f t="shared" si="2"/>
        <v>16.876900117200002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16.625755999999999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0.13965635039999999</v>
      </c>
      <c r="AD22">
        <f t="shared" si="1"/>
        <v>16.4860996496</v>
      </c>
      <c r="AE22">
        <v>0</v>
      </c>
      <c r="AF22" s="24"/>
      <c r="AG22">
        <f t="shared" si="2"/>
        <v>16.4860996496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18.854478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0.15837761519999999</v>
      </c>
      <c r="AD23">
        <f t="shared" si="1"/>
        <v>18.696100384800001</v>
      </c>
      <c r="AE23">
        <v>0</v>
      </c>
      <c r="AF23" s="24"/>
      <c r="AG23">
        <f t="shared" si="2"/>
        <v>18.696100384800001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19.223981999999999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2.69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0.18407744879999999</v>
      </c>
      <c r="AD24">
        <f t="shared" si="1"/>
        <v>21.729904551200001</v>
      </c>
      <c r="AE24">
        <v>0</v>
      </c>
      <c r="AF24" s="24"/>
      <c r="AG24">
        <f t="shared" si="2"/>
        <v>21.729904551200001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19.223981999999999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4.71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0.20188544880000001</v>
      </c>
      <c r="AD25">
        <f t="shared" si="1"/>
        <v>23.832096551200003</v>
      </c>
      <c r="AE25">
        <v>0</v>
      </c>
      <c r="AF25" s="24"/>
      <c r="AG25">
        <f t="shared" si="2"/>
        <v>23.832096551200003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19.223981999999999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3.08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0.18735344879999996</v>
      </c>
      <c r="AD26">
        <f t="shared" si="1"/>
        <v>22.116628551199998</v>
      </c>
      <c r="AE26">
        <v>0</v>
      </c>
      <c r="AF26" s="24"/>
      <c r="AG26">
        <f t="shared" si="2"/>
        <v>22.116628551199998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19.223981999999999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3.84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0.19373744879999999</v>
      </c>
      <c r="AD27">
        <f t="shared" si="1"/>
        <v>22.870244551199999</v>
      </c>
      <c r="AE27">
        <v>0</v>
      </c>
      <c r="AF27" s="24"/>
      <c r="AG27">
        <f t="shared" si="2"/>
        <v>22.870244551199999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19.223981999999999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4.71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0.20188544880000001</v>
      </c>
      <c r="AD28">
        <f t="shared" si="1"/>
        <v>23.832096551200003</v>
      </c>
      <c r="AE28">
        <v>0</v>
      </c>
      <c r="AF28" s="24"/>
      <c r="AG28">
        <f t="shared" si="2"/>
        <v>23.832096551200003</v>
      </c>
      <c r="AI28" s="34">
        <f>PXIL!M28</f>
        <v>0</v>
      </c>
      <c r="AJ28" s="34">
        <f>PXIL!S28</f>
        <v>0</v>
      </c>
      <c r="AK28" s="34">
        <f>RTM_IEX!M28</f>
        <v>0.1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19.223981999999999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3.51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0.20146544879999997</v>
      </c>
      <c r="AD29">
        <f t="shared" si="1"/>
        <v>23.782516551199997</v>
      </c>
      <c r="AE29">
        <v>0</v>
      </c>
      <c r="AF29" s="24"/>
      <c r="AG29">
        <f t="shared" si="2"/>
        <v>23.782516551199997</v>
      </c>
      <c r="AI29" s="34">
        <f>PXIL!M29</f>
        <v>0</v>
      </c>
      <c r="AJ29" s="34">
        <f>PXIL!S29</f>
        <v>0</v>
      </c>
      <c r="AK29" s="34">
        <f>RTM_IEX!M29</f>
        <v>1.25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19.223981999999999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1.82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0.18642944879999998</v>
      </c>
      <c r="AD30">
        <f t="shared" si="1"/>
        <v>22.0075525512</v>
      </c>
      <c r="AE30">
        <v>0</v>
      </c>
      <c r="AF30" s="24"/>
      <c r="AG30">
        <f t="shared" si="2"/>
        <v>22.0075525512</v>
      </c>
      <c r="AI30" s="34">
        <f>PXIL!M30</f>
        <v>0</v>
      </c>
      <c r="AJ30" s="34">
        <f>PXIL!S30</f>
        <v>0</v>
      </c>
      <c r="AK30" s="34">
        <f>RTM_IEX!M30</f>
        <v>1.1499999999999999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19.223981999999999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0.73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0.17987744879999998</v>
      </c>
      <c r="AD31">
        <f t="shared" si="1"/>
        <v>21.234104551199998</v>
      </c>
      <c r="AE31">
        <v>0</v>
      </c>
      <c r="AF31" s="24"/>
      <c r="AG31">
        <f t="shared" si="2"/>
        <v>21.234104551199998</v>
      </c>
      <c r="AI31" s="34">
        <f>PXIL!M31</f>
        <v>0</v>
      </c>
      <c r="AJ31" s="34">
        <f>PXIL!S31</f>
        <v>0</v>
      </c>
      <c r="AK31" s="34">
        <f>RTM_IEX!M31</f>
        <v>1.1499999999999999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0.31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19.223981999999999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0.19592144879999998</v>
      </c>
      <c r="AD32">
        <f t="shared" si="1"/>
        <v>23.128060551200001</v>
      </c>
      <c r="AE32">
        <v>0</v>
      </c>
      <c r="AF32" s="24"/>
      <c r="AG32">
        <f t="shared" si="2"/>
        <v>23.128060551200001</v>
      </c>
      <c r="AI32" s="34">
        <f>PXIL!M32</f>
        <v>0</v>
      </c>
      <c r="AJ32" s="34">
        <f>PXIL!S32</f>
        <v>0</v>
      </c>
      <c r="AK32" s="34">
        <f>RTM_IEX!M32</f>
        <v>1.94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0.66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19.223981999999999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0.57999999999999996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0.17416544879999996</v>
      </c>
      <c r="AD33">
        <f t="shared" si="1"/>
        <v>20.559816551199997</v>
      </c>
      <c r="AE33">
        <v>0</v>
      </c>
      <c r="AF33" s="24"/>
      <c r="AG33">
        <f t="shared" si="2"/>
        <v>20.559816551199997</v>
      </c>
      <c r="AI33" s="34">
        <f>PXIL!M33</f>
        <v>0</v>
      </c>
      <c r="AJ33" s="34">
        <f>PXIL!S33</f>
        <v>0</v>
      </c>
      <c r="AK33" s="34">
        <f>RTM_IEX!M33</f>
        <v>0.62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0.31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19.223981999999999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0.95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0.18080144879999996</v>
      </c>
      <c r="AD34">
        <f t="shared" si="1"/>
        <v>21.3431805512</v>
      </c>
      <c r="AE34">
        <v>0</v>
      </c>
      <c r="AF34" s="24"/>
      <c r="AG34">
        <f t="shared" si="2"/>
        <v>21.3431805512</v>
      </c>
      <c r="AI34" s="34">
        <f>PXIL!M34</f>
        <v>0</v>
      </c>
      <c r="AJ34" s="34">
        <f>PXIL!S34</f>
        <v>0</v>
      </c>
      <c r="AK34" s="34">
        <f>RTM_IEX!M34</f>
        <v>0.89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0.46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19.223981999999999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0.17979344879999998</v>
      </c>
      <c r="AD35">
        <f t="shared" si="1"/>
        <v>21.224188551199997</v>
      </c>
      <c r="AE35">
        <v>0</v>
      </c>
      <c r="AF35" s="24"/>
      <c r="AG35">
        <f t="shared" si="2"/>
        <v>21.224188551199997</v>
      </c>
      <c r="AI35" s="34">
        <f>PXIL!M35</f>
        <v>0</v>
      </c>
      <c r="AJ35" s="34">
        <f>PXIL!S35</f>
        <v>0</v>
      </c>
      <c r="AK35" s="34">
        <f>RTM_IEX!M35</f>
        <v>0.63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0.55000000000000004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19.223981999999999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0.37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0.16845344879999999</v>
      </c>
      <c r="AD36">
        <f t="shared" si="1"/>
        <v>19.8855285512</v>
      </c>
      <c r="AE36">
        <v>0</v>
      </c>
      <c r="AF36" s="24"/>
      <c r="AG36">
        <f t="shared" si="2"/>
        <v>19.8855285512</v>
      </c>
      <c r="AI36" s="34">
        <f>PXIL!M36</f>
        <v>0</v>
      </c>
      <c r="AJ36" s="34">
        <f>PXIL!S36</f>
        <v>0</v>
      </c>
      <c r="AK36" s="34">
        <f>RTM_IEX!M36</f>
        <v>0.25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0.21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19.223981999999999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0.27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0.16618544879999997</v>
      </c>
      <c r="AD37">
        <f t="shared" si="1"/>
        <v>19.617796551200001</v>
      </c>
      <c r="AE37">
        <v>0</v>
      </c>
      <c r="AF37" s="24"/>
      <c r="AG37">
        <f t="shared" si="2"/>
        <v>19.617796551200001</v>
      </c>
      <c r="AI37" s="34">
        <f>PXIL!M37</f>
        <v>0</v>
      </c>
      <c r="AJ37" s="34">
        <f>PXIL!S37</f>
        <v>0</v>
      </c>
      <c r="AK37" s="34">
        <f>RTM_IEX!M37</f>
        <v>0.12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0.17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19.223981999999999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1.01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0.18172544879999999</v>
      </c>
      <c r="AD38">
        <f t="shared" si="1"/>
        <v>21.452256551200001</v>
      </c>
      <c r="AE38">
        <v>0</v>
      </c>
      <c r="AF38" s="24"/>
      <c r="AG38">
        <f t="shared" si="2"/>
        <v>21.452256551200001</v>
      </c>
      <c r="AI38" s="34">
        <f>PXIL!M38</f>
        <v>0</v>
      </c>
      <c r="AJ38" s="34">
        <f>PXIL!S38</f>
        <v>0</v>
      </c>
      <c r="AK38" s="34">
        <f>RTM_IEX!M38</f>
        <v>0.64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0.76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19.223981999999999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0.99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0.18147344879999996</v>
      </c>
      <c r="AD39">
        <f t="shared" si="1"/>
        <v>21.4225085512</v>
      </c>
      <c r="AE39">
        <v>0</v>
      </c>
      <c r="AF39" s="24"/>
      <c r="AG39">
        <f t="shared" si="2"/>
        <v>21.4225085512</v>
      </c>
      <c r="AI39" s="34">
        <f>PXIL!M39</f>
        <v>0</v>
      </c>
      <c r="AJ39" s="34">
        <f>PXIL!S39</f>
        <v>0</v>
      </c>
      <c r="AK39" s="34">
        <f>RTM_IEX!M39</f>
        <v>0.54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0.85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19.223981999999999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0.92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0.1829014488</v>
      </c>
      <c r="AD40">
        <f t="shared" si="1"/>
        <v>21.591080551200001</v>
      </c>
      <c r="AE40">
        <v>0</v>
      </c>
      <c r="AF40" s="24"/>
      <c r="AG40">
        <f t="shared" si="2"/>
        <v>21.591080551200001</v>
      </c>
      <c r="AI40" s="34">
        <f>PXIL!M40</f>
        <v>0</v>
      </c>
      <c r="AJ40" s="34">
        <f>PXIL!S40</f>
        <v>0</v>
      </c>
      <c r="AK40" s="34">
        <f>RTM_IEX!M40</f>
        <v>0.65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0.98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19.223981999999999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0.92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0.18147344879999999</v>
      </c>
      <c r="AD41">
        <f t="shared" si="1"/>
        <v>21.4225085512</v>
      </c>
      <c r="AE41">
        <v>0</v>
      </c>
      <c r="AF41" s="24"/>
      <c r="AG41">
        <f t="shared" si="2"/>
        <v>21.4225085512</v>
      </c>
      <c r="AI41" s="34">
        <f>PXIL!M41</f>
        <v>0</v>
      </c>
      <c r="AJ41" s="34">
        <f>PXIL!S41</f>
        <v>0</v>
      </c>
      <c r="AK41" s="34">
        <f>RTM_IEX!M41</f>
        <v>0.57999999999999996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0.88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19.223981999999999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0.4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0.17021744879999998</v>
      </c>
      <c r="AD42">
        <f t="shared" si="1"/>
        <v>20.0937645512</v>
      </c>
      <c r="AE42">
        <v>0</v>
      </c>
      <c r="AF42" s="24"/>
      <c r="AG42">
        <f t="shared" si="2"/>
        <v>20.0937645512</v>
      </c>
      <c r="AI42" s="34">
        <f>PXIL!M42</f>
        <v>0</v>
      </c>
      <c r="AJ42" s="34">
        <f>PXIL!S42</f>
        <v>0</v>
      </c>
      <c r="AK42" s="34">
        <f>RTM_IEX!M42</f>
        <v>0.26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0.38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17.113012999999999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0.08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0.15366130919999996</v>
      </c>
      <c r="AD43">
        <f t="shared" si="1"/>
        <v>18.139351690799995</v>
      </c>
      <c r="AE43">
        <v>0</v>
      </c>
      <c r="AF43" s="24"/>
      <c r="AG43">
        <f t="shared" si="2"/>
        <v>18.139351690799995</v>
      </c>
      <c r="AI43" s="34">
        <f>PXIL!M43</f>
        <v>0</v>
      </c>
      <c r="AJ43" s="34">
        <f>PXIL!S43</f>
        <v>0</v>
      </c>
      <c r="AK43" s="34">
        <f>RTM_IEX!M43</f>
        <v>1.02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0.08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17.113012999999999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0.52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0.16684930919999996</v>
      </c>
      <c r="AD44">
        <f t="shared" si="1"/>
        <v>19.696163690799995</v>
      </c>
      <c r="AE44">
        <v>0</v>
      </c>
      <c r="AF44" s="24"/>
      <c r="AG44">
        <f t="shared" si="2"/>
        <v>19.696163690799995</v>
      </c>
      <c r="AI44" s="34">
        <f>PXIL!M44</f>
        <v>0</v>
      </c>
      <c r="AJ44" s="34">
        <f>PXIL!S44</f>
        <v>0</v>
      </c>
      <c r="AK44" s="34">
        <f>RTM_IEX!M44</f>
        <v>1.58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0.65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17.113012999999999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0.86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0.17902930919999999</v>
      </c>
      <c r="AD45">
        <f t="shared" si="1"/>
        <v>21.133983690799997</v>
      </c>
      <c r="AE45">
        <v>0</v>
      </c>
      <c r="AF45" s="24"/>
      <c r="AG45">
        <f t="shared" si="2"/>
        <v>21.133983690799997</v>
      </c>
      <c r="AI45" s="34">
        <f>PXIL!M45</f>
        <v>0</v>
      </c>
      <c r="AJ45" s="34">
        <f>PXIL!S45</f>
        <v>0</v>
      </c>
      <c r="AK45" s="34">
        <f>RTM_IEX!M45</f>
        <v>2.29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1.05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17.113012999999999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0.7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0.17936530919999999</v>
      </c>
      <c r="AD46">
        <f t="shared" si="1"/>
        <v>21.173647690799996</v>
      </c>
      <c r="AE46">
        <v>0</v>
      </c>
      <c r="AF46" s="24"/>
      <c r="AG46">
        <f t="shared" si="2"/>
        <v>21.173647690799996</v>
      </c>
      <c r="AI46" s="34">
        <f>PXIL!M46</f>
        <v>0</v>
      </c>
      <c r="AJ46" s="34">
        <f>PXIL!S46</f>
        <v>0</v>
      </c>
      <c r="AK46" s="34">
        <f>RTM_IEX!M46</f>
        <v>2.34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1.2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17.113012999999999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0.2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0.17037730919999997</v>
      </c>
      <c r="AD47">
        <f t="shared" si="1"/>
        <v>20.112635690799998</v>
      </c>
      <c r="AE47">
        <v>0</v>
      </c>
      <c r="AF47" s="24"/>
      <c r="AG47">
        <f t="shared" si="2"/>
        <v>20.112635690799998</v>
      </c>
      <c r="AI47" s="34">
        <f>PXIL!M47</f>
        <v>0</v>
      </c>
      <c r="AJ47" s="34">
        <f>PXIL!S47</f>
        <v>0</v>
      </c>
      <c r="AK47" s="34">
        <f>RTM_IEX!M47</f>
        <v>2.31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0.66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17.113012999999999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1.47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0.18272530919999996</v>
      </c>
      <c r="AD48">
        <f t="shared" si="1"/>
        <v>21.570287690799997</v>
      </c>
      <c r="AE48">
        <v>0</v>
      </c>
      <c r="AF48" s="24"/>
      <c r="AG48">
        <f t="shared" si="2"/>
        <v>21.570287690799997</v>
      </c>
      <c r="AI48" s="34">
        <f>PXIL!M48</f>
        <v>0</v>
      </c>
      <c r="AJ48" s="34">
        <f>PXIL!S48</f>
        <v>0</v>
      </c>
      <c r="AK48" s="34">
        <f>RTM_IEX!M48</f>
        <v>3.17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17.113012999999999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0.36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0.16533730919999998</v>
      </c>
      <c r="AD49">
        <f t="shared" si="1"/>
        <v>19.517675690799997</v>
      </c>
      <c r="AE49">
        <v>0</v>
      </c>
      <c r="AF49" s="24"/>
      <c r="AG49">
        <f t="shared" si="2"/>
        <v>19.517675690799997</v>
      </c>
      <c r="AI49" s="34">
        <f>PXIL!M49</f>
        <v>0</v>
      </c>
      <c r="AJ49" s="34">
        <f>PXIL!S49</f>
        <v>0</v>
      </c>
      <c r="AK49" s="34">
        <f>RTM_IEX!M49</f>
        <v>2.21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17.113012999999999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0.75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0.16945330919999999</v>
      </c>
      <c r="AD50">
        <f t="shared" si="1"/>
        <v>20.003559690799996</v>
      </c>
      <c r="AE50">
        <v>0</v>
      </c>
      <c r="AF50" s="24"/>
      <c r="AG50">
        <f t="shared" si="2"/>
        <v>20.003559690799996</v>
      </c>
      <c r="AI50" s="34">
        <f>PXIL!M50</f>
        <v>0</v>
      </c>
      <c r="AJ50" s="34">
        <f>PXIL!S50</f>
        <v>0</v>
      </c>
      <c r="AK50" s="34">
        <f>RTM_IEX!M50</f>
        <v>2.31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17.113012999999999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0.67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0.18440530920000001</v>
      </c>
      <c r="AD51">
        <f t="shared" si="1"/>
        <v>21.7686076908</v>
      </c>
      <c r="AE51">
        <v>0</v>
      </c>
      <c r="AF51" s="24"/>
      <c r="AG51">
        <f t="shared" si="2"/>
        <v>21.7686076908</v>
      </c>
      <c r="AI51" s="34">
        <f>PXIL!M51</f>
        <v>0</v>
      </c>
      <c r="AJ51" s="34">
        <f>PXIL!S51</f>
        <v>0</v>
      </c>
      <c r="AK51" s="34">
        <f>RTM_IEX!M51</f>
        <v>2.11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2.06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17.113012999999999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0.18406930919999998</v>
      </c>
      <c r="AD52">
        <f t="shared" si="1"/>
        <v>21.728943690799998</v>
      </c>
      <c r="AE52">
        <v>0</v>
      </c>
      <c r="AF52" s="24"/>
      <c r="AG52">
        <f t="shared" si="2"/>
        <v>21.728943690799998</v>
      </c>
      <c r="AI52" s="34">
        <f>PXIL!M52</f>
        <v>0</v>
      </c>
      <c r="AJ52" s="34">
        <f>PXIL!S52</f>
        <v>0</v>
      </c>
      <c r="AK52" s="34">
        <f>RTM_IEX!M52</f>
        <v>2.11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2.69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17.113012999999999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0.96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0.1809613092</v>
      </c>
      <c r="AD53">
        <f t="shared" si="1"/>
        <v>21.362051690800001</v>
      </c>
      <c r="AE53">
        <v>0</v>
      </c>
      <c r="AF53" s="24"/>
      <c r="AG53">
        <f t="shared" si="2"/>
        <v>21.362051690800001</v>
      </c>
      <c r="AI53" s="34">
        <f>PXIL!M53</f>
        <v>0</v>
      </c>
      <c r="AJ53" s="34">
        <f>PXIL!S53</f>
        <v>0</v>
      </c>
      <c r="AK53" s="34">
        <f>RTM_IEX!M53</f>
        <v>2.21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1.26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17.113012999999999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0.77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0.18406930919999998</v>
      </c>
      <c r="AD54">
        <f t="shared" si="1"/>
        <v>21.728943690799998</v>
      </c>
      <c r="AE54">
        <v>0</v>
      </c>
      <c r="AF54" s="24"/>
      <c r="AG54">
        <f t="shared" si="2"/>
        <v>21.728943690799998</v>
      </c>
      <c r="AI54" s="34">
        <f>PXIL!M54</f>
        <v>0</v>
      </c>
      <c r="AJ54" s="34">
        <f>PXIL!S54</f>
        <v>0</v>
      </c>
      <c r="AK54" s="34">
        <f>RTM_IEX!M54</f>
        <v>2.11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1.92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17.113012999999999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0.15668530919999998</v>
      </c>
      <c r="AD55">
        <f t="shared" si="1"/>
        <v>18.496327690799998</v>
      </c>
      <c r="AE55">
        <v>0</v>
      </c>
      <c r="AF55" s="24"/>
      <c r="AG55">
        <f t="shared" si="2"/>
        <v>18.496327690799998</v>
      </c>
      <c r="AI55" s="34">
        <f>PXIL!M55</f>
        <v>0</v>
      </c>
      <c r="AJ55" s="34">
        <f>PXIL!S55</f>
        <v>0</v>
      </c>
      <c r="AK55" s="34">
        <f>RTM_IEX!M55</f>
        <v>1.54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17.113012999999999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0.1800373092</v>
      </c>
      <c r="AD56">
        <f t="shared" si="1"/>
        <v>21.2529756908</v>
      </c>
      <c r="AE56">
        <v>0</v>
      </c>
      <c r="AF56" s="24"/>
      <c r="AG56">
        <f t="shared" si="2"/>
        <v>21.2529756908</v>
      </c>
      <c r="AI56" s="34">
        <f>PXIL!M56</f>
        <v>0</v>
      </c>
      <c r="AJ56" s="34">
        <f>PXIL!S56</f>
        <v>0</v>
      </c>
      <c r="AK56" s="34">
        <f>RTM_IEX!M56</f>
        <v>2.11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2.21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17.113012999999999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0.17919730919999999</v>
      </c>
      <c r="AD57">
        <f t="shared" si="1"/>
        <v>21.153815690799998</v>
      </c>
      <c r="AE57">
        <v>0</v>
      </c>
      <c r="AF57" s="24"/>
      <c r="AG57">
        <f t="shared" si="2"/>
        <v>21.153815690799998</v>
      </c>
      <c r="AI57" s="34">
        <f>PXIL!M57</f>
        <v>0</v>
      </c>
      <c r="AJ57" s="34">
        <f>PXIL!S57</f>
        <v>0</v>
      </c>
      <c r="AK57" s="34">
        <f>RTM_IEX!M57</f>
        <v>2.11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2.11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17.113012999999999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0.19456930919999998</v>
      </c>
      <c r="AD58">
        <f t="shared" si="1"/>
        <v>22.968443690800001</v>
      </c>
      <c r="AE58">
        <v>0</v>
      </c>
      <c r="AF58" s="24"/>
      <c r="AG58">
        <f t="shared" si="2"/>
        <v>22.968443690800001</v>
      </c>
      <c r="AI58" s="34">
        <f>PXIL!M58</f>
        <v>0</v>
      </c>
      <c r="AJ58" s="34">
        <f>PXIL!S58</f>
        <v>0</v>
      </c>
      <c r="AK58" s="34">
        <f>RTM_IEX!M58</f>
        <v>2.11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3.94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17.113012999999999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0.19213330919999999</v>
      </c>
      <c r="AD59">
        <f t="shared" si="1"/>
        <v>22.680879690799998</v>
      </c>
      <c r="AE59">
        <v>0</v>
      </c>
      <c r="AF59" s="24"/>
      <c r="AG59">
        <f t="shared" si="2"/>
        <v>22.680879690799998</v>
      </c>
      <c r="AI59" s="34">
        <f>PXIL!M59</f>
        <v>0</v>
      </c>
      <c r="AJ59" s="34">
        <f>PXIL!S59</f>
        <v>0</v>
      </c>
      <c r="AK59" s="34">
        <f>RTM_IEX!M59</f>
        <v>2.11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3.65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17.113012999999999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0.1800373092</v>
      </c>
      <c r="AD60">
        <f t="shared" si="1"/>
        <v>21.2529756908</v>
      </c>
      <c r="AE60">
        <v>0</v>
      </c>
      <c r="AF60" s="24"/>
      <c r="AG60">
        <f t="shared" si="2"/>
        <v>21.2529756908</v>
      </c>
      <c r="AI60" s="34">
        <f>PXIL!M60</f>
        <v>0</v>
      </c>
      <c r="AJ60" s="34">
        <f>PXIL!S60</f>
        <v>0</v>
      </c>
      <c r="AK60" s="34">
        <f>RTM_IEX!M60</f>
        <v>2.11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2.21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17.113012999999999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0.20187730919999997</v>
      </c>
      <c r="AD61">
        <f t="shared" si="1"/>
        <v>23.8311356908</v>
      </c>
      <c r="AE61">
        <v>0</v>
      </c>
      <c r="AF61" s="24"/>
      <c r="AG61">
        <f t="shared" si="2"/>
        <v>23.8311356908</v>
      </c>
      <c r="AI61" s="34">
        <f>PXIL!M61</f>
        <v>0</v>
      </c>
      <c r="AJ61" s="34">
        <f>PXIL!S61</f>
        <v>0</v>
      </c>
      <c r="AK61" s="34">
        <f>RTM_IEX!M61</f>
        <v>2.21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4.71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17.113012999999999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0.19540930919999999</v>
      </c>
      <c r="AD62">
        <f t="shared" si="1"/>
        <v>23.067603690799999</v>
      </c>
      <c r="AE62">
        <v>0</v>
      </c>
      <c r="AF62" s="24"/>
      <c r="AG62">
        <f t="shared" si="2"/>
        <v>23.067603690799999</v>
      </c>
      <c r="AI62" s="34">
        <f>PXIL!M62</f>
        <v>0</v>
      </c>
      <c r="AJ62" s="34">
        <f>PXIL!S62</f>
        <v>0</v>
      </c>
      <c r="AK62" s="34">
        <f>RTM_IEX!M62</f>
        <v>2.11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4.04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17.113012999999999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0.18894130919999996</v>
      </c>
      <c r="AD63">
        <f t="shared" si="1"/>
        <v>22.304071690799997</v>
      </c>
      <c r="AE63">
        <v>0</v>
      </c>
      <c r="AF63" s="24"/>
      <c r="AG63">
        <f t="shared" si="2"/>
        <v>22.304071690799997</v>
      </c>
      <c r="AI63" s="34">
        <f>PXIL!M63</f>
        <v>0</v>
      </c>
      <c r="AJ63" s="34">
        <f>PXIL!S63</f>
        <v>0</v>
      </c>
      <c r="AK63" s="34">
        <f>RTM_IEX!M63</f>
        <v>2.11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3.27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17.113012999999999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0.18163330919999998</v>
      </c>
      <c r="AD64">
        <f t="shared" si="1"/>
        <v>21.441379690799998</v>
      </c>
      <c r="AE64">
        <v>0</v>
      </c>
      <c r="AF64" s="24"/>
      <c r="AG64">
        <f t="shared" si="2"/>
        <v>21.441379690799998</v>
      </c>
      <c r="AI64" s="34">
        <f>PXIL!M64</f>
        <v>0</v>
      </c>
      <c r="AJ64" s="34">
        <f>PXIL!S64</f>
        <v>0</v>
      </c>
      <c r="AK64" s="34">
        <f>RTM_IEX!M64</f>
        <v>2.11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2.4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17.113012999999999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0.20187730919999997</v>
      </c>
      <c r="AD65">
        <f t="shared" si="1"/>
        <v>23.8311356908</v>
      </c>
      <c r="AE65">
        <v>0</v>
      </c>
      <c r="AF65" s="24"/>
      <c r="AG65">
        <f t="shared" si="2"/>
        <v>23.8311356908</v>
      </c>
      <c r="AI65" s="34">
        <f>PXIL!M65</f>
        <v>0</v>
      </c>
      <c r="AJ65" s="34">
        <f>PXIL!S65</f>
        <v>0</v>
      </c>
      <c r="AK65" s="34">
        <f>RTM_IEX!M65</f>
        <v>2.21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4.71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17.113012999999999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0.19616530919999997</v>
      </c>
      <c r="AD66">
        <f t="shared" si="1"/>
        <v>23.156847690799996</v>
      </c>
      <c r="AE66">
        <v>0</v>
      </c>
      <c r="AF66" s="24"/>
      <c r="AG66">
        <f t="shared" si="2"/>
        <v>23.156847690799996</v>
      </c>
      <c r="AI66" s="34">
        <f>PXIL!M66</f>
        <v>0</v>
      </c>
      <c r="AJ66" s="34">
        <f>PXIL!S66</f>
        <v>0</v>
      </c>
      <c r="AK66" s="34">
        <f>RTM_IEX!M66</f>
        <v>2.11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4.13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17.113012999999999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0.18650530919999997</v>
      </c>
      <c r="AD67">
        <f t="shared" si="1"/>
        <v>22.016507690799997</v>
      </c>
      <c r="AE67">
        <v>0</v>
      </c>
      <c r="AF67" s="24"/>
      <c r="AG67">
        <f t="shared" si="2"/>
        <v>22.016507690799997</v>
      </c>
      <c r="AI67" s="34">
        <f>PXIL!M67</f>
        <v>0</v>
      </c>
      <c r="AJ67" s="34">
        <f>PXIL!S67</f>
        <v>0</v>
      </c>
      <c r="AK67" s="34">
        <f>RTM_IEX!M67</f>
        <v>2.11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2.98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17.113012999999999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0.19540930919999999</v>
      </c>
      <c r="AD68">
        <f t="shared" ref="AD68:AD98" si="4">SUM(B68:AB68,AI68:AT68)-AC68</f>
        <v>23.067603690799999</v>
      </c>
      <c r="AE68">
        <v>0</v>
      </c>
      <c r="AF68" s="24"/>
      <c r="AG68">
        <f t="shared" ref="AG68:AG98" si="5">SUM(AD68:AF68)</f>
        <v>23.067603690799999</v>
      </c>
      <c r="AI68" s="34">
        <f>PXIL!M68</f>
        <v>0</v>
      </c>
      <c r="AJ68" s="34">
        <f>PXIL!S68</f>
        <v>0</v>
      </c>
      <c r="AK68" s="34">
        <f>RTM_IEX!M68</f>
        <v>2.11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4.04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17.113012999999999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0.15668530919999998</v>
      </c>
      <c r="AD69">
        <f t="shared" si="4"/>
        <v>18.496327690799998</v>
      </c>
      <c r="AE69">
        <v>0</v>
      </c>
      <c r="AF69" s="24"/>
      <c r="AG69">
        <f t="shared" si="5"/>
        <v>18.496327690799998</v>
      </c>
      <c r="AI69" s="34">
        <f>PXIL!M69</f>
        <v>0</v>
      </c>
      <c r="AJ69" s="34">
        <f>PXIL!S69</f>
        <v>0</v>
      </c>
      <c r="AK69" s="34">
        <f>RTM_IEX!M69</f>
        <v>1.54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17.113012999999999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0.12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0.16340530919999999</v>
      </c>
      <c r="AD70">
        <f t="shared" si="4"/>
        <v>19.289607690799997</v>
      </c>
      <c r="AE70">
        <v>0</v>
      </c>
      <c r="AF70" s="24"/>
      <c r="AG70">
        <f t="shared" si="5"/>
        <v>19.289607690799997</v>
      </c>
      <c r="AI70" s="34">
        <f>PXIL!M70</f>
        <v>0</v>
      </c>
      <c r="AJ70" s="34">
        <f>PXIL!S70</f>
        <v>0</v>
      </c>
      <c r="AK70" s="34">
        <f>RTM_IEX!M70</f>
        <v>1.97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0.25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17.113012999999999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1.05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0.19053730919999998</v>
      </c>
      <c r="AD71">
        <f t="shared" si="4"/>
        <v>22.492475690800003</v>
      </c>
      <c r="AE71">
        <v>0</v>
      </c>
      <c r="AF71" s="24"/>
      <c r="AG71">
        <f t="shared" si="5"/>
        <v>22.492475690800003</v>
      </c>
      <c r="AI71" s="34">
        <f>PXIL!M71</f>
        <v>0</v>
      </c>
      <c r="AJ71" s="34">
        <f>PXIL!S71</f>
        <v>0</v>
      </c>
      <c r="AK71" s="34">
        <f>RTM_IEX!M71</f>
        <v>2.69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1.83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17.113012999999999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0.87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0.17558530919999998</v>
      </c>
      <c r="AD72">
        <f t="shared" si="4"/>
        <v>20.727427690799999</v>
      </c>
      <c r="AE72">
        <v>0</v>
      </c>
      <c r="AF72" s="24"/>
      <c r="AG72">
        <f t="shared" si="5"/>
        <v>20.727427690799999</v>
      </c>
      <c r="AI72" s="34">
        <f>PXIL!M72</f>
        <v>0</v>
      </c>
      <c r="AJ72" s="34">
        <f>PXIL!S72</f>
        <v>0</v>
      </c>
      <c r="AK72" s="34">
        <f>RTM_IEX!M72</f>
        <v>2.13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0.79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17.113012999999999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0.62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0.17281330919999999</v>
      </c>
      <c r="AD73">
        <f t="shared" si="4"/>
        <v>20.400199690800001</v>
      </c>
      <c r="AE73">
        <v>0</v>
      </c>
      <c r="AF73" s="24"/>
      <c r="AG73">
        <f t="shared" si="5"/>
        <v>20.400199690800001</v>
      </c>
      <c r="AI73" s="34">
        <f>PXIL!M73</f>
        <v>0</v>
      </c>
      <c r="AJ73" s="34">
        <f>PXIL!S73</f>
        <v>0</v>
      </c>
      <c r="AK73" s="34">
        <f>RTM_IEX!M73</f>
        <v>2.2999999999999998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0.54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17.113012999999999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0.55000000000000004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0.16693330919999999</v>
      </c>
      <c r="AD74">
        <f t="shared" si="4"/>
        <v>19.706079690799999</v>
      </c>
      <c r="AE74">
        <v>0</v>
      </c>
      <c r="AF74" s="24"/>
      <c r="AG74">
        <f t="shared" si="5"/>
        <v>19.706079690799999</v>
      </c>
      <c r="AI74" s="34">
        <f>PXIL!M74</f>
        <v>0</v>
      </c>
      <c r="AJ74" s="34">
        <f>PXIL!S74</f>
        <v>0</v>
      </c>
      <c r="AK74" s="34">
        <f>RTM_IEX!M74</f>
        <v>1.87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0.34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17.113012999999999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1.25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0.18894130919999999</v>
      </c>
      <c r="AD75">
        <f t="shared" si="4"/>
        <v>22.304071690799997</v>
      </c>
      <c r="AE75">
        <v>0</v>
      </c>
      <c r="AF75" s="24"/>
      <c r="AG75">
        <f t="shared" si="5"/>
        <v>22.304071690799997</v>
      </c>
      <c r="AI75" s="34">
        <f>PXIL!M75</f>
        <v>0</v>
      </c>
      <c r="AJ75" s="34">
        <f>PXIL!S75</f>
        <v>0</v>
      </c>
      <c r="AK75" s="34">
        <f>RTM_IEX!M75</f>
        <v>3.64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0.49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17.113012999999999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1.07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0.18180130919999998</v>
      </c>
      <c r="AD76">
        <f t="shared" si="4"/>
        <v>21.461211690799999</v>
      </c>
      <c r="AE76">
        <v>0</v>
      </c>
      <c r="AF76" s="24"/>
      <c r="AG76">
        <f t="shared" si="5"/>
        <v>21.461211690799999</v>
      </c>
      <c r="AI76" s="34">
        <f>PXIL!M76</f>
        <v>0</v>
      </c>
      <c r="AJ76" s="34">
        <f>PXIL!S76</f>
        <v>0</v>
      </c>
      <c r="AK76" s="34">
        <f>RTM_IEX!M76</f>
        <v>3.09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0.37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17.113012999999999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0.96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0.1806253092</v>
      </c>
      <c r="AD77">
        <f t="shared" si="4"/>
        <v>21.322387690799999</v>
      </c>
      <c r="AE77">
        <v>0</v>
      </c>
      <c r="AF77" s="24"/>
      <c r="AG77">
        <f t="shared" si="5"/>
        <v>21.322387690799999</v>
      </c>
      <c r="AI77" s="34">
        <f>PXIL!M77</f>
        <v>0</v>
      </c>
      <c r="AJ77" s="34">
        <f>PXIL!S77</f>
        <v>0</v>
      </c>
      <c r="AK77" s="34">
        <f>RTM_IEX!M77</f>
        <v>3.11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0.32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17.113012999999999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0.74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0.17356930919999997</v>
      </c>
      <c r="AD78">
        <f t="shared" si="4"/>
        <v>20.489443690799998</v>
      </c>
      <c r="AE78">
        <v>0</v>
      </c>
      <c r="AF78" s="24"/>
      <c r="AG78">
        <f t="shared" si="5"/>
        <v>20.489443690799998</v>
      </c>
      <c r="AI78" s="34">
        <f>PXIL!M78</f>
        <v>0</v>
      </c>
      <c r="AJ78" s="34">
        <f>PXIL!S78</f>
        <v>0</v>
      </c>
      <c r="AK78" s="34">
        <f>RTM_IEX!M78</f>
        <v>2.5499999999999998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0.26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17.113012999999999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1.08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0.18574930919999999</v>
      </c>
      <c r="AD79">
        <f t="shared" si="4"/>
        <v>21.9272636908</v>
      </c>
      <c r="AE79">
        <v>0</v>
      </c>
      <c r="AF79" s="24"/>
      <c r="AG79">
        <f t="shared" si="5"/>
        <v>21.9272636908</v>
      </c>
      <c r="AI79" s="34">
        <f>PXIL!M79</f>
        <v>0</v>
      </c>
      <c r="AJ79" s="34">
        <f>PXIL!S79</f>
        <v>0</v>
      </c>
      <c r="AK79" s="34">
        <f>RTM_IEX!M79</f>
        <v>3.59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0.33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17.113012999999999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0.45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0.16953730919999999</v>
      </c>
      <c r="AD80">
        <f t="shared" si="4"/>
        <v>20.0134756908</v>
      </c>
      <c r="AE80">
        <v>0</v>
      </c>
      <c r="AF80" s="24"/>
      <c r="AG80">
        <f t="shared" si="5"/>
        <v>20.0134756908</v>
      </c>
      <c r="AI80" s="34">
        <f>PXIL!M80</f>
        <v>0</v>
      </c>
      <c r="AJ80" s="34">
        <f>PXIL!S80</f>
        <v>0</v>
      </c>
      <c r="AK80" s="34">
        <f>RTM_IEX!M80</f>
        <v>2.5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0.12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17.113012999999999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1.64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0.17970130919999999</v>
      </c>
      <c r="AD81">
        <f t="shared" si="4"/>
        <v>21.213311690800001</v>
      </c>
      <c r="AE81">
        <v>0</v>
      </c>
      <c r="AF81" s="24"/>
      <c r="AG81">
        <f t="shared" si="5"/>
        <v>21.213311690800001</v>
      </c>
      <c r="AI81" s="34">
        <f>PXIL!M81</f>
        <v>0</v>
      </c>
      <c r="AJ81" s="34">
        <f>PXIL!S81</f>
        <v>0</v>
      </c>
      <c r="AK81" s="34">
        <f>RTM_IEX!M81</f>
        <v>2.25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0.39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17.113012999999999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1.89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0.18238930919999999</v>
      </c>
      <c r="AD82">
        <f t="shared" si="4"/>
        <v>21.530623690799999</v>
      </c>
      <c r="AE82">
        <v>0</v>
      </c>
      <c r="AF82" s="24"/>
      <c r="AG82">
        <f t="shared" si="5"/>
        <v>21.530623690799999</v>
      </c>
      <c r="AI82" s="34">
        <f>PXIL!M82</f>
        <v>0</v>
      </c>
      <c r="AJ82" s="34">
        <f>PXIL!S82</f>
        <v>0</v>
      </c>
      <c r="AK82" s="34">
        <f>RTM_IEX!M82</f>
        <v>2.27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0.44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17.113012999999999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2.92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0.18364930919999997</v>
      </c>
      <c r="AD83">
        <f t="shared" si="4"/>
        <v>21.679363690799995</v>
      </c>
      <c r="AE83">
        <v>0</v>
      </c>
      <c r="AF83" s="24"/>
      <c r="AG83">
        <f t="shared" si="5"/>
        <v>21.679363690799995</v>
      </c>
      <c r="AI83" s="34">
        <f>PXIL!M83</f>
        <v>0</v>
      </c>
      <c r="AJ83" s="34">
        <f>PXIL!S83</f>
        <v>0</v>
      </c>
      <c r="AK83" s="34">
        <f>RTM_IEX!M83</f>
        <v>1.83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17.113012999999999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3.23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0.18381730919999997</v>
      </c>
      <c r="AD84">
        <f t="shared" si="4"/>
        <v>21.6991956908</v>
      </c>
      <c r="AE84">
        <v>0</v>
      </c>
      <c r="AF84" s="24"/>
      <c r="AG84">
        <f t="shared" si="5"/>
        <v>21.6991956908</v>
      </c>
      <c r="AI84" s="34">
        <f>PXIL!M84</f>
        <v>0</v>
      </c>
      <c r="AJ84" s="34">
        <f>PXIL!S84</f>
        <v>0</v>
      </c>
      <c r="AK84" s="34">
        <f>RTM_IEX!M84</f>
        <v>1.54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17.113012999999999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3.63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0.18390130919999997</v>
      </c>
      <c r="AD85">
        <f t="shared" si="4"/>
        <v>21.709111690799997</v>
      </c>
      <c r="AE85">
        <v>0</v>
      </c>
      <c r="AF85" s="24"/>
      <c r="AG85">
        <f t="shared" si="5"/>
        <v>21.709111690799997</v>
      </c>
      <c r="AI85" s="34">
        <f>PXIL!M85</f>
        <v>0</v>
      </c>
      <c r="AJ85" s="34">
        <f>PXIL!S85</f>
        <v>0</v>
      </c>
      <c r="AK85" s="34">
        <f>RTM_IEX!M85</f>
        <v>1.1499999999999999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17.113012999999999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2.41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0.1680253092</v>
      </c>
      <c r="AD86">
        <f t="shared" si="4"/>
        <v>19.834987690799998</v>
      </c>
      <c r="AE86">
        <v>0</v>
      </c>
      <c r="AF86" s="24"/>
      <c r="AG86">
        <f t="shared" si="5"/>
        <v>19.834987690799998</v>
      </c>
      <c r="AI86" s="34">
        <f>PXIL!M86</f>
        <v>0</v>
      </c>
      <c r="AJ86" s="34">
        <f>PXIL!S86</f>
        <v>0</v>
      </c>
      <c r="AK86" s="34">
        <f>RTM_IEX!M86</f>
        <v>0.48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17.113012999999999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0.16474930919999997</v>
      </c>
      <c r="AD87">
        <f t="shared" si="4"/>
        <v>19.448263690799998</v>
      </c>
      <c r="AE87">
        <v>0</v>
      </c>
      <c r="AF87" s="24"/>
      <c r="AG87">
        <f t="shared" si="5"/>
        <v>19.448263690799998</v>
      </c>
      <c r="AI87" s="34">
        <f>PXIL!M87</f>
        <v>0</v>
      </c>
      <c r="AJ87" s="34">
        <f>PXIL!S87</f>
        <v>0</v>
      </c>
      <c r="AK87" s="34">
        <f>RTM_IEX!M87</f>
        <v>0.1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2.4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17.113012999999999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4.71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0.1841533092</v>
      </c>
      <c r="AD88">
        <f t="shared" si="4"/>
        <v>21.738859690800002</v>
      </c>
      <c r="AE88">
        <v>0</v>
      </c>
      <c r="AF88" s="24"/>
      <c r="AG88">
        <f t="shared" si="5"/>
        <v>21.738859690800002</v>
      </c>
      <c r="AI88" s="34">
        <f>PXIL!M88</f>
        <v>0</v>
      </c>
      <c r="AJ88" s="34">
        <f>PXIL!S88</f>
        <v>0</v>
      </c>
      <c r="AK88" s="34">
        <f>RTM_IEX!M88</f>
        <v>0.1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17.113012999999999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1.35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0.1838173092</v>
      </c>
      <c r="AD89">
        <f t="shared" si="4"/>
        <v>21.699195690800003</v>
      </c>
      <c r="AE89">
        <v>0</v>
      </c>
      <c r="AF89" s="24"/>
      <c r="AG89">
        <f t="shared" si="5"/>
        <v>21.699195690800003</v>
      </c>
      <c r="AI89" s="34">
        <f>PXIL!M89</f>
        <v>0</v>
      </c>
      <c r="AJ89" s="34">
        <f>PXIL!S89</f>
        <v>0</v>
      </c>
      <c r="AK89" s="34">
        <f>RTM_IEX!M89</f>
        <v>0.1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3.32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17.113012999999999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0.15912130919999998</v>
      </c>
      <c r="AD90">
        <f t="shared" si="4"/>
        <v>18.783891690800001</v>
      </c>
      <c r="AE90">
        <v>0</v>
      </c>
      <c r="AF90" s="24"/>
      <c r="AG90">
        <f t="shared" si="5"/>
        <v>18.783891690800001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1.83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17.113012999999999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0.16558930919999998</v>
      </c>
      <c r="AD91">
        <f t="shared" si="4"/>
        <v>19.547423690799999</v>
      </c>
      <c r="AE91">
        <v>0</v>
      </c>
      <c r="AF91" s="24"/>
      <c r="AG91">
        <f t="shared" si="5"/>
        <v>19.547423690799999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2.6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17.113012999999999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0.16231330919999998</v>
      </c>
      <c r="AD92">
        <f t="shared" si="4"/>
        <v>19.160699690800001</v>
      </c>
      <c r="AE92">
        <v>0</v>
      </c>
      <c r="AF92" s="24"/>
      <c r="AG92">
        <f t="shared" si="5"/>
        <v>19.160699690800001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2.21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17.113012999999999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0.16390930919999996</v>
      </c>
      <c r="AD93">
        <f t="shared" si="4"/>
        <v>19.349103690799996</v>
      </c>
      <c r="AE93">
        <v>0</v>
      </c>
      <c r="AF93" s="24"/>
      <c r="AG93">
        <f t="shared" si="5"/>
        <v>19.349103690799996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2.4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17.113012999999999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0.14374930919999998</v>
      </c>
      <c r="AD94">
        <f t="shared" si="4"/>
        <v>16.969263690799998</v>
      </c>
      <c r="AE94">
        <v>0</v>
      </c>
      <c r="AF94" s="24"/>
      <c r="AG94">
        <f t="shared" si="5"/>
        <v>16.969263690799998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17.113012999999999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0.14374930919999998</v>
      </c>
      <c r="AD95">
        <f t="shared" si="4"/>
        <v>16.969263690799998</v>
      </c>
      <c r="AE95">
        <v>0</v>
      </c>
      <c r="AF95" s="24"/>
      <c r="AG95">
        <f t="shared" si="5"/>
        <v>16.969263690799998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17.113012999999999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0.15105730919999999</v>
      </c>
      <c r="AD96">
        <f t="shared" si="4"/>
        <v>17.831955690800001</v>
      </c>
      <c r="AE96">
        <v>0</v>
      </c>
      <c r="AF96" s="24"/>
      <c r="AG96">
        <f t="shared" si="5"/>
        <v>17.831955690800001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0.87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17.113012999999999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0.14374930919999998</v>
      </c>
      <c r="AD97">
        <f t="shared" si="4"/>
        <v>16.969263690799998</v>
      </c>
      <c r="AE97">
        <v>0</v>
      </c>
      <c r="AF97" s="24"/>
      <c r="AG97">
        <f t="shared" si="5"/>
        <v>16.969263690799998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17.113012999999999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0.14374930919999998</v>
      </c>
      <c r="AD98">
        <f t="shared" si="4"/>
        <v>16.969263690799998</v>
      </c>
      <c r="AE98">
        <v>0</v>
      </c>
      <c r="AF98" s="24"/>
      <c r="AG98">
        <f t="shared" si="5"/>
        <v>16.969263690799998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0.40965305699999921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1.8497499999999997E-2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3.997984678800001E-3</v>
      </c>
      <c r="AD99">
        <f t="shared" si="6"/>
        <v>0.47195257232119997</v>
      </c>
      <c r="AE99">
        <f t="shared" ref="AE99:AT99" si="8">SUM(AE3:AE98)/4000</f>
        <v>0</v>
      </c>
      <c r="AG99">
        <f t="shared" si="8"/>
        <v>0.47195257232119997</v>
      </c>
      <c r="AI99">
        <f t="shared" si="8"/>
        <v>0</v>
      </c>
      <c r="AJ99">
        <f t="shared" si="8"/>
        <v>0</v>
      </c>
      <c r="AK99">
        <f t="shared" si="8"/>
        <v>2.6652499999999999E-2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2.1147500000000003E-2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45318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'[1]27'!B5</f>
        <v>270</v>
      </c>
      <c r="C3" s="16">
        <f>'[1]27'!C5</f>
        <v>0</v>
      </c>
      <c r="D3" s="16">
        <f>'[1]27'!D5</f>
        <v>65</v>
      </c>
      <c r="E3" s="16">
        <f>'[1]27'!E5</f>
        <v>0</v>
      </c>
      <c r="F3" s="15">
        <f>SUM(B3:E3)</f>
        <v>335</v>
      </c>
      <c r="G3" s="15">
        <f>'[1]27'!H5</f>
        <v>270</v>
      </c>
      <c r="H3" s="16">
        <f>'[1]27'!I5</f>
        <v>0</v>
      </c>
      <c r="I3" s="16">
        <f>'[1]27'!J5</f>
        <v>0</v>
      </c>
      <c r="J3" s="16">
        <f>'[1]27'!K5</f>
        <v>0</v>
      </c>
      <c r="K3" s="15">
        <f>SUM(G3:J3)</f>
        <v>270</v>
      </c>
      <c r="L3" s="18">
        <f>frq!C3</f>
        <v>1</v>
      </c>
      <c r="M3" s="16">
        <f t="shared" ref="M3:M34" si="0">IF($L3=1,G3,IF(AND($L3=0.985,G3&gt;0.985*B3),B3*0.985,IF(AND($L3=0.965,G3&gt;0.965*B3),0.965*B3,G3)))</f>
        <v>270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270</v>
      </c>
    </row>
    <row r="4" spans="1:18">
      <c r="A4" s="8" t="s">
        <v>46</v>
      </c>
      <c r="B4" s="15">
        <f>'[1]27'!B6</f>
        <v>270</v>
      </c>
      <c r="C4" s="16">
        <f>'[1]27'!C6</f>
        <v>0</v>
      </c>
      <c r="D4" s="16">
        <f>'[1]27'!D6</f>
        <v>65</v>
      </c>
      <c r="E4" s="16">
        <f>'[1]27'!E6</f>
        <v>0</v>
      </c>
      <c r="F4" s="15">
        <f>SUM(B4:E4)</f>
        <v>335</v>
      </c>
      <c r="G4" s="15">
        <f>'[1]27'!H6</f>
        <v>270</v>
      </c>
      <c r="H4" s="16">
        <f>'[1]27'!I6</f>
        <v>0</v>
      </c>
      <c r="I4" s="16">
        <f>'[1]27'!J6</f>
        <v>0</v>
      </c>
      <c r="J4" s="16">
        <f>'[1]27'!K6</f>
        <v>0</v>
      </c>
      <c r="K4" s="15">
        <f t="shared" ref="K4:K67" si="4">SUM(G4:J4)</f>
        <v>270</v>
      </c>
      <c r="L4" s="18">
        <f>frq!C4</f>
        <v>1</v>
      </c>
      <c r="M4" s="16">
        <f t="shared" si="0"/>
        <v>270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270</v>
      </c>
    </row>
    <row r="5" spans="1:18">
      <c r="A5" s="8" t="s">
        <v>47</v>
      </c>
      <c r="B5" s="15">
        <f>'[1]27'!B7</f>
        <v>270</v>
      </c>
      <c r="C5" s="16">
        <f>'[1]27'!C7</f>
        <v>0</v>
      </c>
      <c r="D5" s="16">
        <f>'[1]27'!D7</f>
        <v>65</v>
      </c>
      <c r="E5" s="16">
        <f>'[1]27'!E7</f>
        <v>0</v>
      </c>
      <c r="F5" s="15">
        <f t="shared" ref="F5:F68" si="6">SUM(B5:E5)</f>
        <v>335</v>
      </c>
      <c r="G5" s="15">
        <f>'[1]27'!H7</f>
        <v>270</v>
      </c>
      <c r="H5" s="16">
        <f>'[1]27'!I7</f>
        <v>0</v>
      </c>
      <c r="I5" s="16">
        <f>'[1]27'!J7</f>
        <v>0</v>
      </c>
      <c r="J5" s="16">
        <f>'[1]27'!K7</f>
        <v>0</v>
      </c>
      <c r="K5" s="15">
        <f t="shared" si="4"/>
        <v>270</v>
      </c>
      <c r="L5" s="18">
        <f>frq!C5</f>
        <v>1</v>
      </c>
      <c r="M5" s="16">
        <f t="shared" si="0"/>
        <v>270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270</v>
      </c>
      <c r="R5" s="125"/>
    </row>
    <row r="6" spans="1:18">
      <c r="A6" s="8" t="s">
        <v>48</v>
      </c>
      <c r="B6" s="15">
        <f>'[1]27'!B8</f>
        <v>270</v>
      </c>
      <c r="C6" s="16">
        <f>'[1]27'!C8</f>
        <v>0</v>
      </c>
      <c r="D6" s="16">
        <f>'[1]27'!D8</f>
        <v>65</v>
      </c>
      <c r="E6" s="16">
        <f>'[1]27'!E8</f>
        <v>0</v>
      </c>
      <c r="F6" s="15">
        <f t="shared" si="6"/>
        <v>335</v>
      </c>
      <c r="G6" s="15">
        <f>'[1]27'!H8</f>
        <v>270</v>
      </c>
      <c r="H6" s="16">
        <f>'[1]27'!I8</f>
        <v>0</v>
      </c>
      <c r="I6" s="16">
        <f>'[1]27'!J8</f>
        <v>0</v>
      </c>
      <c r="J6" s="16">
        <f>'[1]27'!K8</f>
        <v>0</v>
      </c>
      <c r="K6" s="15">
        <f t="shared" si="4"/>
        <v>270</v>
      </c>
      <c r="L6" s="18">
        <f>frq!C6</f>
        <v>1</v>
      </c>
      <c r="M6" s="16">
        <f t="shared" si="0"/>
        <v>270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270</v>
      </c>
    </row>
    <row r="7" spans="1:18">
      <c r="A7" s="8" t="s">
        <v>49</v>
      </c>
      <c r="B7" s="15">
        <f>'[1]27'!B9</f>
        <v>270</v>
      </c>
      <c r="C7" s="16">
        <f>'[1]27'!C9</f>
        <v>0</v>
      </c>
      <c r="D7" s="16">
        <f>'[1]27'!D9</f>
        <v>65</v>
      </c>
      <c r="E7" s="16">
        <f>'[1]27'!E9</f>
        <v>0</v>
      </c>
      <c r="F7" s="15">
        <f t="shared" si="6"/>
        <v>335</v>
      </c>
      <c r="G7" s="15">
        <f>'[1]27'!H9</f>
        <v>270</v>
      </c>
      <c r="H7" s="16">
        <f>'[1]27'!I9</f>
        <v>0</v>
      </c>
      <c r="I7" s="16">
        <f>'[1]27'!J9</f>
        <v>0</v>
      </c>
      <c r="J7" s="16">
        <f>'[1]27'!K9</f>
        <v>0</v>
      </c>
      <c r="K7" s="15">
        <f t="shared" si="4"/>
        <v>270</v>
      </c>
      <c r="L7" s="18">
        <f>frq!C7</f>
        <v>1</v>
      </c>
      <c r="M7" s="16">
        <f t="shared" si="0"/>
        <v>270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270</v>
      </c>
    </row>
    <row r="8" spans="1:18">
      <c r="A8" s="8" t="s">
        <v>50</v>
      </c>
      <c r="B8" s="15">
        <f>'[1]27'!B10</f>
        <v>270</v>
      </c>
      <c r="C8" s="16">
        <f>'[1]27'!C10</f>
        <v>0</v>
      </c>
      <c r="D8" s="16">
        <f>'[1]27'!D10</f>
        <v>65</v>
      </c>
      <c r="E8" s="16">
        <f>'[1]27'!E10</f>
        <v>0</v>
      </c>
      <c r="F8" s="15">
        <f t="shared" si="6"/>
        <v>335</v>
      </c>
      <c r="G8" s="15">
        <f>'[1]27'!H10</f>
        <v>270</v>
      </c>
      <c r="H8" s="16">
        <f>'[1]27'!I10</f>
        <v>0</v>
      </c>
      <c r="I8" s="16">
        <f>'[1]27'!J10</f>
        <v>0</v>
      </c>
      <c r="J8" s="16">
        <f>'[1]27'!K10</f>
        <v>0</v>
      </c>
      <c r="K8" s="15">
        <f t="shared" si="4"/>
        <v>270</v>
      </c>
      <c r="L8" s="18">
        <f>frq!C8</f>
        <v>1</v>
      </c>
      <c r="M8" s="16">
        <f t="shared" si="0"/>
        <v>270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270</v>
      </c>
    </row>
    <row r="9" spans="1:18">
      <c r="A9" s="8" t="s">
        <v>51</v>
      </c>
      <c r="B9" s="15">
        <f>'[1]27'!B11</f>
        <v>270</v>
      </c>
      <c r="C9" s="16">
        <f>'[1]27'!C11</f>
        <v>0</v>
      </c>
      <c r="D9" s="16">
        <f>'[1]27'!D11</f>
        <v>65</v>
      </c>
      <c r="E9" s="16">
        <f>'[1]27'!E11</f>
        <v>0</v>
      </c>
      <c r="F9" s="15">
        <f t="shared" si="6"/>
        <v>335</v>
      </c>
      <c r="G9" s="15">
        <f>'[1]27'!H11</f>
        <v>270</v>
      </c>
      <c r="H9" s="16">
        <f>'[1]27'!I11</f>
        <v>0</v>
      </c>
      <c r="I9" s="16">
        <f>'[1]27'!J11</f>
        <v>0</v>
      </c>
      <c r="J9" s="16">
        <f>'[1]27'!K11</f>
        <v>0</v>
      </c>
      <c r="K9" s="15">
        <f t="shared" si="4"/>
        <v>270</v>
      </c>
      <c r="L9" s="18">
        <f>frq!C9</f>
        <v>1</v>
      </c>
      <c r="M9" s="16">
        <f t="shared" si="0"/>
        <v>270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270</v>
      </c>
    </row>
    <row r="10" spans="1:18">
      <c r="A10" s="8" t="s">
        <v>52</v>
      </c>
      <c r="B10" s="15">
        <f>'[1]27'!B12</f>
        <v>270</v>
      </c>
      <c r="C10" s="16">
        <f>'[1]27'!C12</f>
        <v>0</v>
      </c>
      <c r="D10" s="16">
        <f>'[1]27'!D12</f>
        <v>65</v>
      </c>
      <c r="E10" s="16">
        <f>'[1]27'!E12</f>
        <v>0</v>
      </c>
      <c r="F10" s="15">
        <f t="shared" si="6"/>
        <v>335</v>
      </c>
      <c r="G10" s="15">
        <f>'[1]27'!H12</f>
        <v>270</v>
      </c>
      <c r="H10" s="16">
        <f>'[1]27'!I12</f>
        <v>0</v>
      </c>
      <c r="I10" s="16">
        <f>'[1]27'!J12</f>
        <v>0</v>
      </c>
      <c r="J10" s="16">
        <f>'[1]27'!K12</f>
        <v>0</v>
      </c>
      <c r="K10" s="15">
        <f t="shared" si="4"/>
        <v>270</v>
      </c>
      <c r="L10" s="18">
        <f>frq!C10</f>
        <v>1</v>
      </c>
      <c r="M10" s="16">
        <f t="shared" si="0"/>
        <v>270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270</v>
      </c>
    </row>
    <row r="11" spans="1:18">
      <c r="A11" s="8" t="s">
        <v>53</v>
      </c>
      <c r="B11" s="15">
        <f>'[1]27'!B13</f>
        <v>270</v>
      </c>
      <c r="C11" s="16">
        <f>'[1]27'!C13</f>
        <v>0</v>
      </c>
      <c r="D11" s="16">
        <f>'[1]27'!D13</f>
        <v>65</v>
      </c>
      <c r="E11" s="16">
        <f>'[1]27'!E13</f>
        <v>0</v>
      </c>
      <c r="F11" s="15">
        <f t="shared" si="6"/>
        <v>335</v>
      </c>
      <c r="G11" s="15">
        <f>'[1]27'!H13</f>
        <v>270</v>
      </c>
      <c r="H11" s="16">
        <f>'[1]27'!I13</f>
        <v>0</v>
      </c>
      <c r="I11" s="16">
        <f>'[1]27'!J13</f>
        <v>0</v>
      </c>
      <c r="J11" s="16">
        <f>'[1]27'!K13</f>
        <v>0</v>
      </c>
      <c r="K11" s="15">
        <f t="shared" si="4"/>
        <v>270</v>
      </c>
      <c r="L11" s="18">
        <f>frq!C11</f>
        <v>1</v>
      </c>
      <c r="M11" s="16">
        <f t="shared" si="0"/>
        <v>270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270</v>
      </c>
    </row>
    <row r="12" spans="1:18">
      <c r="A12" s="8" t="s">
        <v>54</v>
      </c>
      <c r="B12" s="15">
        <f>'[1]27'!B14</f>
        <v>270</v>
      </c>
      <c r="C12" s="16">
        <f>'[1]27'!C14</f>
        <v>0</v>
      </c>
      <c r="D12" s="16">
        <f>'[1]27'!D14</f>
        <v>65</v>
      </c>
      <c r="E12" s="16">
        <f>'[1]27'!E14</f>
        <v>0</v>
      </c>
      <c r="F12" s="15">
        <f t="shared" si="6"/>
        <v>335</v>
      </c>
      <c r="G12" s="15">
        <f>'[1]27'!H14</f>
        <v>270</v>
      </c>
      <c r="H12" s="16">
        <f>'[1]27'!I14</f>
        <v>0</v>
      </c>
      <c r="I12" s="16">
        <f>'[1]27'!J14</f>
        <v>0</v>
      </c>
      <c r="J12" s="16">
        <f>'[1]27'!K14</f>
        <v>0</v>
      </c>
      <c r="K12" s="15">
        <f t="shared" si="4"/>
        <v>270</v>
      </c>
      <c r="L12" s="18">
        <f>frq!C12</f>
        <v>1</v>
      </c>
      <c r="M12" s="16">
        <f t="shared" si="0"/>
        <v>270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270</v>
      </c>
    </row>
    <row r="13" spans="1:18">
      <c r="A13" s="8" t="s">
        <v>55</v>
      </c>
      <c r="B13" s="15">
        <f>'[1]27'!B15</f>
        <v>270</v>
      </c>
      <c r="C13" s="16">
        <f>'[1]27'!C15</f>
        <v>0</v>
      </c>
      <c r="D13" s="16">
        <f>'[1]27'!D15</f>
        <v>65</v>
      </c>
      <c r="E13" s="16">
        <f>'[1]27'!E15</f>
        <v>0</v>
      </c>
      <c r="F13" s="15">
        <f t="shared" si="6"/>
        <v>335</v>
      </c>
      <c r="G13" s="15">
        <f>'[1]27'!H15</f>
        <v>270</v>
      </c>
      <c r="H13" s="16">
        <f>'[1]27'!I15</f>
        <v>0</v>
      </c>
      <c r="I13" s="16">
        <f>'[1]27'!J15</f>
        <v>0</v>
      </c>
      <c r="J13" s="16">
        <f>'[1]27'!K15</f>
        <v>0</v>
      </c>
      <c r="K13" s="15">
        <f t="shared" si="4"/>
        <v>270</v>
      </c>
      <c r="L13" s="18">
        <f>frq!C13</f>
        <v>1</v>
      </c>
      <c r="M13" s="16">
        <f t="shared" si="0"/>
        <v>270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270</v>
      </c>
    </row>
    <row r="14" spans="1:18">
      <c r="A14" s="8" t="s">
        <v>56</v>
      </c>
      <c r="B14" s="15">
        <f>'[1]27'!B16</f>
        <v>270</v>
      </c>
      <c r="C14" s="16">
        <f>'[1]27'!C16</f>
        <v>0</v>
      </c>
      <c r="D14" s="16">
        <f>'[1]27'!D16</f>
        <v>65</v>
      </c>
      <c r="E14" s="16">
        <f>'[1]27'!E16</f>
        <v>0</v>
      </c>
      <c r="F14" s="15">
        <f t="shared" si="6"/>
        <v>335</v>
      </c>
      <c r="G14" s="15">
        <f>'[1]27'!H16</f>
        <v>270</v>
      </c>
      <c r="H14" s="16">
        <f>'[1]27'!I16</f>
        <v>0</v>
      </c>
      <c r="I14" s="16">
        <f>'[1]27'!J16</f>
        <v>0</v>
      </c>
      <c r="J14" s="16">
        <f>'[1]27'!K16</f>
        <v>0</v>
      </c>
      <c r="K14" s="15">
        <f t="shared" si="4"/>
        <v>270</v>
      </c>
      <c r="L14" s="18">
        <f>frq!C14</f>
        <v>1</v>
      </c>
      <c r="M14" s="16">
        <f t="shared" si="0"/>
        <v>270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270</v>
      </c>
    </row>
    <row r="15" spans="1:18">
      <c r="A15" s="8" t="s">
        <v>57</v>
      </c>
      <c r="B15" s="15">
        <f>'[1]27'!B17</f>
        <v>270</v>
      </c>
      <c r="C15" s="16">
        <f>'[1]27'!C17</f>
        <v>0</v>
      </c>
      <c r="D15" s="16">
        <f>'[1]27'!D17</f>
        <v>65</v>
      </c>
      <c r="E15" s="16">
        <f>'[1]27'!E17</f>
        <v>0</v>
      </c>
      <c r="F15" s="15">
        <f t="shared" si="6"/>
        <v>335</v>
      </c>
      <c r="G15" s="15">
        <f>'[1]27'!H17</f>
        <v>270</v>
      </c>
      <c r="H15" s="16">
        <f>'[1]27'!I17</f>
        <v>0</v>
      </c>
      <c r="I15" s="16">
        <f>'[1]27'!J17</f>
        <v>0</v>
      </c>
      <c r="J15" s="16">
        <f>'[1]27'!K17</f>
        <v>0</v>
      </c>
      <c r="K15" s="15">
        <f t="shared" si="4"/>
        <v>270</v>
      </c>
      <c r="L15" s="18">
        <f>frq!C15</f>
        <v>1</v>
      </c>
      <c r="M15" s="16">
        <f t="shared" si="0"/>
        <v>270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270</v>
      </c>
    </row>
    <row r="16" spans="1:18">
      <c r="A16" s="8" t="s">
        <v>58</v>
      </c>
      <c r="B16" s="15">
        <f>'[1]27'!B18</f>
        <v>270</v>
      </c>
      <c r="C16" s="16">
        <f>'[1]27'!C18</f>
        <v>0</v>
      </c>
      <c r="D16" s="16">
        <f>'[1]27'!D18</f>
        <v>65</v>
      </c>
      <c r="E16" s="16">
        <f>'[1]27'!E18</f>
        <v>0</v>
      </c>
      <c r="F16" s="15">
        <f t="shared" si="6"/>
        <v>335</v>
      </c>
      <c r="G16" s="15">
        <f>'[1]27'!H18</f>
        <v>270</v>
      </c>
      <c r="H16" s="16">
        <f>'[1]27'!I18</f>
        <v>0</v>
      </c>
      <c r="I16" s="16">
        <f>'[1]27'!J18</f>
        <v>0</v>
      </c>
      <c r="J16" s="16">
        <f>'[1]27'!K18</f>
        <v>0</v>
      </c>
      <c r="K16" s="15">
        <f t="shared" si="4"/>
        <v>270</v>
      </c>
      <c r="L16" s="18">
        <f>frq!C16</f>
        <v>1</v>
      </c>
      <c r="M16" s="16">
        <f t="shared" si="0"/>
        <v>270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270</v>
      </c>
    </row>
    <row r="17" spans="1:17">
      <c r="A17" s="8" t="s">
        <v>59</v>
      </c>
      <c r="B17" s="15">
        <f>'[1]27'!B19</f>
        <v>270</v>
      </c>
      <c r="C17" s="16">
        <f>'[1]27'!C19</f>
        <v>0</v>
      </c>
      <c r="D17" s="16">
        <f>'[1]27'!D19</f>
        <v>65</v>
      </c>
      <c r="E17" s="16">
        <f>'[1]27'!E19</f>
        <v>0</v>
      </c>
      <c r="F17" s="15">
        <f t="shared" si="6"/>
        <v>335</v>
      </c>
      <c r="G17" s="15">
        <f>'[1]27'!H19</f>
        <v>270</v>
      </c>
      <c r="H17" s="16">
        <f>'[1]27'!I19</f>
        <v>0</v>
      </c>
      <c r="I17" s="16">
        <f>'[1]27'!J19</f>
        <v>0</v>
      </c>
      <c r="J17" s="16">
        <f>'[1]27'!K19</f>
        <v>0</v>
      </c>
      <c r="K17" s="15">
        <f t="shared" si="4"/>
        <v>270</v>
      </c>
      <c r="L17" s="18">
        <f>frq!C17</f>
        <v>1</v>
      </c>
      <c r="M17" s="16">
        <f t="shared" si="0"/>
        <v>270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270</v>
      </c>
    </row>
    <row r="18" spans="1:17">
      <c r="A18" s="8" t="s">
        <v>60</v>
      </c>
      <c r="B18" s="15">
        <f>'[1]27'!B20</f>
        <v>270</v>
      </c>
      <c r="C18" s="16">
        <f>'[1]27'!C20</f>
        <v>0</v>
      </c>
      <c r="D18" s="16">
        <f>'[1]27'!D20</f>
        <v>65</v>
      </c>
      <c r="E18" s="16">
        <f>'[1]27'!E20</f>
        <v>0</v>
      </c>
      <c r="F18" s="15">
        <f t="shared" si="6"/>
        <v>335</v>
      </c>
      <c r="G18" s="15">
        <f>'[1]27'!H20</f>
        <v>270</v>
      </c>
      <c r="H18" s="16">
        <f>'[1]27'!I20</f>
        <v>0</v>
      </c>
      <c r="I18" s="16">
        <f>'[1]27'!J20</f>
        <v>0</v>
      </c>
      <c r="J18" s="16">
        <f>'[1]27'!K20</f>
        <v>0</v>
      </c>
      <c r="K18" s="15">
        <f t="shared" si="4"/>
        <v>270</v>
      </c>
      <c r="L18" s="18">
        <f>frq!C18</f>
        <v>1</v>
      </c>
      <c r="M18" s="16">
        <f t="shared" si="0"/>
        <v>270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270</v>
      </c>
    </row>
    <row r="19" spans="1:17">
      <c r="A19" s="8" t="s">
        <v>61</v>
      </c>
      <c r="B19" s="15">
        <f>'[1]27'!B21</f>
        <v>270</v>
      </c>
      <c r="C19" s="16">
        <f>'[1]27'!C21</f>
        <v>0</v>
      </c>
      <c r="D19" s="16">
        <f>'[1]27'!D21</f>
        <v>65</v>
      </c>
      <c r="E19" s="16">
        <f>'[1]27'!E21</f>
        <v>0</v>
      </c>
      <c r="F19" s="15">
        <f t="shared" si="6"/>
        <v>335</v>
      </c>
      <c r="G19" s="15">
        <f>'[1]27'!H21</f>
        <v>270</v>
      </c>
      <c r="H19" s="16">
        <f>'[1]27'!I21</f>
        <v>0</v>
      </c>
      <c r="I19" s="16">
        <f>'[1]27'!J21</f>
        <v>0</v>
      </c>
      <c r="J19" s="16">
        <f>'[1]27'!K21</f>
        <v>0</v>
      </c>
      <c r="K19" s="15">
        <f t="shared" si="4"/>
        <v>270</v>
      </c>
      <c r="L19" s="18">
        <f>frq!C19</f>
        <v>1</v>
      </c>
      <c r="M19" s="16">
        <f t="shared" si="0"/>
        <v>270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270</v>
      </c>
    </row>
    <row r="20" spans="1:17">
      <c r="A20" s="8" t="s">
        <v>62</v>
      </c>
      <c r="B20" s="15">
        <f>'[1]27'!B22</f>
        <v>270</v>
      </c>
      <c r="C20" s="16">
        <f>'[1]27'!C22</f>
        <v>0</v>
      </c>
      <c r="D20" s="16">
        <f>'[1]27'!D22</f>
        <v>65</v>
      </c>
      <c r="E20" s="16">
        <f>'[1]27'!E22</f>
        <v>0</v>
      </c>
      <c r="F20" s="15">
        <f t="shared" si="6"/>
        <v>335</v>
      </c>
      <c r="G20" s="15">
        <f>'[1]27'!H22</f>
        <v>270</v>
      </c>
      <c r="H20" s="16">
        <f>'[1]27'!I22</f>
        <v>0</v>
      </c>
      <c r="I20" s="16">
        <f>'[1]27'!J22</f>
        <v>0</v>
      </c>
      <c r="J20" s="16">
        <f>'[1]27'!K22</f>
        <v>0</v>
      </c>
      <c r="K20" s="15">
        <f t="shared" si="4"/>
        <v>270</v>
      </c>
      <c r="L20" s="18">
        <f>frq!C20</f>
        <v>1</v>
      </c>
      <c r="M20" s="16">
        <f t="shared" si="0"/>
        <v>270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270</v>
      </c>
    </row>
    <row r="21" spans="1:17">
      <c r="A21" s="8" t="s">
        <v>63</v>
      </c>
      <c r="B21" s="15">
        <f>'[1]27'!B23</f>
        <v>270</v>
      </c>
      <c r="C21" s="16">
        <f>'[1]27'!C23</f>
        <v>0</v>
      </c>
      <c r="D21" s="16">
        <f>'[1]27'!D23</f>
        <v>65</v>
      </c>
      <c r="E21" s="16">
        <f>'[1]27'!E23</f>
        <v>0</v>
      </c>
      <c r="F21" s="15">
        <f t="shared" si="6"/>
        <v>335</v>
      </c>
      <c r="G21" s="15">
        <f>'[1]27'!H23</f>
        <v>270</v>
      </c>
      <c r="H21" s="16">
        <f>'[1]27'!I23</f>
        <v>0</v>
      </c>
      <c r="I21" s="16">
        <f>'[1]27'!J23</f>
        <v>0</v>
      </c>
      <c r="J21" s="16">
        <f>'[1]27'!K23</f>
        <v>0</v>
      </c>
      <c r="K21" s="15">
        <f t="shared" si="4"/>
        <v>270</v>
      </c>
      <c r="L21" s="18">
        <f>frq!C21</f>
        <v>1</v>
      </c>
      <c r="M21" s="16">
        <f t="shared" si="0"/>
        <v>270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270</v>
      </c>
    </row>
    <row r="22" spans="1:17">
      <c r="A22" s="8" t="s">
        <v>64</v>
      </c>
      <c r="B22" s="15">
        <f>'[1]27'!B24</f>
        <v>270</v>
      </c>
      <c r="C22" s="16">
        <f>'[1]27'!C24</f>
        <v>0</v>
      </c>
      <c r="D22" s="16">
        <f>'[1]27'!D24</f>
        <v>65</v>
      </c>
      <c r="E22" s="16">
        <f>'[1]27'!E24</f>
        <v>0</v>
      </c>
      <c r="F22" s="15">
        <f t="shared" si="6"/>
        <v>335</v>
      </c>
      <c r="G22" s="15">
        <f>'[1]27'!H24</f>
        <v>270</v>
      </c>
      <c r="H22" s="16">
        <f>'[1]27'!I24</f>
        <v>0</v>
      </c>
      <c r="I22" s="16">
        <f>'[1]27'!J24</f>
        <v>0</v>
      </c>
      <c r="J22" s="16">
        <f>'[1]27'!K24</f>
        <v>0</v>
      </c>
      <c r="K22" s="15">
        <f t="shared" si="4"/>
        <v>270</v>
      </c>
      <c r="L22" s="18">
        <f>frq!C22</f>
        <v>1</v>
      </c>
      <c r="M22" s="16">
        <f t="shared" si="0"/>
        <v>270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270</v>
      </c>
    </row>
    <row r="23" spans="1:17">
      <c r="A23" s="8" t="s">
        <v>65</v>
      </c>
      <c r="B23" s="15">
        <f>'[1]27'!B25</f>
        <v>270</v>
      </c>
      <c r="C23" s="16">
        <f>'[1]27'!C25</f>
        <v>0</v>
      </c>
      <c r="D23" s="16">
        <f>'[1]27'!D25</f>
        <v>65</v>
      </c>
      <c r="E23" s="16">
        <f>'[1]27'!E25</f>
        <v>0</v>
      </c>
      <c r="F23" s="15">
        <f t="shared" si="6"/>
        <v>335</v>
      </c>
      <c r="G23" s="15">
        <f>'[1]27'!H25</f>
        <v>270</v>
      </c>
      <c r="H23" s="16">
        <f>'[1]27'!I25</f>
        <v>0</v>
      </c>
      <c r="I23" s="16">
        <f>'[1]27'!J25</f>
        <v>0</v>
      </c>
      <c r="J23" s="16">
        <f>'[1]27'!K25</f>
        <v>0</v>
      </c>
      <c r="K23" s="15">
        <f t="shared" si="4"/>
        <v>270</v>
      </c>
      <c r="L23" s="18">
        <f>frq!C23</f>
        <v>1</v>
      </c>
      <c r="M23" s="16">
        <f t="shared" si="0"/>
        <v>270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270</v>
      </c>
    </row>
    <row r="24" spans="1:17">
      <c r="A24" s="8" t="s">
        <v>66</v>
      </c>
      <c r="B24" s="15">
        <f>'[1]27'!B26</f>
        <v>270</v>
      </c>
      <c r="C24" s="16">
        <f>'[1]27'!C26</f>
        <v>0</v>
      </c>
      <c r="D24" s="16">
        <f>'[1]27'!D26</f>
        <v>65</v>
      </c>
      <c r="E24" s="16">
        <f>'[1]27'!E26</f>
        <v>0</v>
      </c>
      <c r="F24" s="15">
        <f t="shared" si="6"/>
        <v>335</v>
      </c>
      <c r="G24" s="15">
        <f>'[1]27'!H26</f>
        <v>270</v>
      </c>
      <c r="H24" s="16">
        <f>'[1]27'!I26</f>
        <v>0</v>
      </c>
      <c r="I24" s="16">
        <f>'[1]27'!J26</f>
        <v>0</v>
      </c>
      <c r="J24" s="16">
        <f>'[1]27'!K26</f>
        <v>0</v>
      </c>
      <c r="K24" s="15">
        <f t="shared" si="4"/>
        <v>270</v>
      </c>
      <c r="L24" s="18">
        <f>frq!C24</f>
        <v>1</v>
      </c>
      <c r="M24" s="16">
        <f t="shared" si="0"/>
        <v>270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270</v>
      </c>
    </row>
    <row r="25" spans="1:17">
      <c r="A25" s="8" t="s">
        <v>67</v>
      </c>
      <c r="B25" s="15">
        <f>'[1]27'!B27</f>
        <v>270</v>
      </c>
      <c r="C25" s="16">
        <f>'[1]27'!C27</f>
        <v>0</v>
      </c>
      <c r="D25" s="16">
        <f>'[1]27'!D27</f>
        <v>65</v>
      </c>
      <c r="E25" s="16">
        <f>'[1]27'!E27</f>
        <v>0</v>
      </c>
      <c r="F25" s="15">
        <f t="shared" si="6"/>
        <v>335</v>
      </c>
      <c r="G25" s="15">
        <f>'[1]27'!H27</f>
        <v>270</v>
      </c>
      <c r="H25" s="16">
        <f>'[1]27'!I27</f>
        <v>0</v>
      </c>
      <c r="I25" s="16">
        <f>'[1]27'!J27</f>
        <v>0</v>
      </c>
      <c r="J25" s="16">
        <f>'[1]27'!K27</f>
        <v>0</v>
      </c>
      <c r="K25" s="15">
        <f t="shared" si="4"/>
        <v>270</v>
      </c>
      <c r="L25" s="18">
        <f>frq!C25</f>
        <v>1</v>
      </c>
      <c r="M25" s="16">
        <f t="shared" si="0"/>
        <v>270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270</v>
      </c>
    </row>
    <row r="26" spans="1:17">
      <c r="A26" s="8" t="s">
        <v>68</v>
      </c>
      <c r="B26" s="15">
        <f>'[1]27'!B28</f>
        <v>270</v>
      </c>
      <c r="C26" s="16">
        <f>'[1]27'!C28</f>
        <v>0</v>
      </c>
      <c r="D26" s="16">
        <f>'[1]27'!D28</f>
        <v>65</v>
      </c>
      <c r="E26" s="16">
        <f>'[1]27'!E28</f>
        <v>0</v>
      </c>
      <c r="F26" s="15">
        <f t="shared" si="6"/>
        <v>335</v>
      </c>
      <c r="G26" s="15">
        <f>'[1]27'!H28</f>
        <v>270</v>
      </c>
      <c r="H26" s="16">
        <f>'[1]27'!I28</f>
        <v>0</v>
      </c>
      <c r="I26" s="16">
        <f>'[1]27'!J28</f>
        <v>0</v>
      </c>
      <c r="J26" s="16">
        <f>'[1]27'!K28</f>
        <v>0</v>
      </c>
      <c r="K26" s="15">
        <f t="shared" si="4"/>
        <v>270</v>
      </c>
      <c r="L26" s="18">
        <f>frq!C26</f>
        <v>1</v>
      </c>
      <c r="M26" s="16">
        <f t="shared" si="0"/>
        <v>270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270</v>
      </c>
    </row>
    <row r="27" spans="1:17">
      <c r="A27" s="8" t="s">
        <v>69</v>
      </c>
      <c r="B27" s="15">
        <f>'[1]27'!B29</f>
        <v>270</v>
      </c>
      <c r="C27" s="16">
        <f>'[1]27'!C29</f>
        <v>0</v>
      </c>
      <c r="D27" s="16">
        <f>'[1]27'!D29</f>
        <v>65</v>
      </c>
      <c r="E27" s="16">
        <f>'[1]27'!E29</f>
        <v>0</v>
      </c>
      <c r="F27" s="15">
        <f t="shared" si="6"/>
        <v>335</v>
      </c>
      <c r="G27" s="15">
        <f>'[1]27'!H29</f>
        <v>270</v>
      </c>
      <c r="H27" s="16">
        <f>'[1]27'!I29</f>
        <v>0</v>
      </c>
      <c r="I27" s="16">
        <f>'[1]27'!J29</f>
        <v>0</v>
      </c>
      <c r="J27" s="16">
        <f>'[1]27'!K29</f>
        <v>0</v>
      </c>
      <c r="K27" s="15">
        <f t="shared" si="4"/>
        <v>270</v>
      </c>
      <c r="L27" s="18">
        <f>frq!C27</f>
        <v>1</v>
      </c>
      <c r="M27" s="16">
        <f t="shared" si="0"/>
        <v>270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270</v>
      </c>
    </row>
    <row r="28" spans="1:17">
      <c r="A28" s="8" t="s">
        <v>70</v>
      </c>
      <c r="B28" s="15">
        <f>'[1]27'!B30</f>
        <v>270</v>
      </c>
      <c r="C28" s="16">
        <f>'[1]27'!C30</f>
        <v>0</v>
      </c>
      <c r="D28" s="16">
        <f>'[1]27'!D30</f>
        <v>65</v>
      </c>
      <c r="E28" s="16">
        <f>'[1]27'!E30</f>
        <v>0</v>
      </c>
      <c r="F28" s="15">
        <f t="shared" si="6"/>
        <v>335</v>
      </c>
      <c r="G28" s="15">
        <f>'[1]27'!H30</f>
        <v>270</v>
      </c>
      <c r="H28" s="16">
        <f>'[1]27'!I30</f>
        <v>0</v>
      </c>
      <c r="I28" s="16">
        <f>'[1]27'!J30</f>
        <v>0</v>
      </c>
      <c r="J28" s="16">
        <f>'[1]27'!K30</f>
        <v>0</v>
      </c>
      <c r="K28" s="15">
        <f t="shared" si="4"/>
        <v>270</v>
      </c>
      <c r="L28" s="18">
        <f>frq!C28</f>
        <v>1</v>
      </c>
      <c r="M28" s="16">
        <f t="shared" si="0"/>
        <v>270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270</v>
      </c>
    </row>
    <row r="29" spans="1:17">
      <c r="A29" s="8" t="s">
        <v>71</v>
      </c>
      <c r="B29" s="15">
        <f>'[1]27'!B31</f>
        <v>270</v>
      </c>
      <c r="C29" s="16">
        <f>'[1]27'!C31</f>
        <v>0</v>
      </c>
      <c r="D29" s="16">
        <f>'[1]27'!D31</f>
        <v>65</v>
      </c>
      <c r="E29" s="16">
        <f>'[1]27'!E31</f>
        <v>0</v>
      </c>
      <c r="F29" s="15">
        <f t="shared" si="6"/>
        <v>335</v>
      </c>
      <c r="G29" s="15">
        <f>'[1]27'!H31</f>
        <v>270</v>
      </c>
      <c r="H29" s="16">
        <f>'[1]27'!I31</f>
        <v>0</v>
      </c>
      <c r="I29" s="16">
        <f>'[1]27'!J31</f>
        <v>0</v>
      </c>
      <c r="J29" s="16">
        <f>'[1]27'!K31</f>
        <v>0</v>
      </c>
      <c r="K29" s="15">
        <f t="shared" si="4"/>
        <v>270</v>
      </c>
      <c r="L29" s="18">
        <f>frq!C29</f>
        <v>1</v>
      </c>
      <c r="M29" s="16">
        <f t="shared" si="0"/>
        <v>270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270</v>
      </c>
    </row>
    <row r="30" spans="1:17">
      <c r="A30" s="8" t="s">
        <v>72</v>
      </c>
      <c r="B30" s="15">
        <f>'[1]27'!B32</f>
        <v>270</v>
      </c>
      <c r="C30" s="16">
        <f>'[1]27'!C32</f>
        <v>0</v>
      </c>
      <c r="D30" s="16">
        <f>'[1]27'!D32</f>
        <v>65</v>
      </c>
      <c r="E30" s="16">
        <f>'[1]27'!E32</f>
        <v>0</v>
      </c>
      <c r="F30" s="15">
        <f t="shared" si="6"/>
        <v>335</v>
      </c>
      <c r="G30" s="15">
        <f>'[1]27'!H32</f>
        <v>270</v>
      </c>
      <c r="H30" s="16">
        <f>'[1]27'!I32</f>
        <v>0</v>
      </c>
      <c r="I30" s="16">
        <f>'[1]27'!J32</f>
        <v>0</v>
      </c>
      <c r="J30" s="16">
        <f>'[1]27'!K32</f>
        <v>0</v>
      </c>
      <c r="K30" s="15">
        <f t="shared" si="4"/>
        <v>270</v>
      </c>
      <c r="L30" s="18">
        <f>frq!C30</f>
        <v>1</v>
      </c>
      <c r="M30" s="16">
        <f t="shared" si="0"/>
        <v>270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270</v>
      </c>
    </row>
    <row r="31" spans="1:17">
      <c r="A31" s="8" t="s">
        <v>73</v>
      </c>
      <c r="B31" s="15">
        <f>'[1]27'!B33</f>
        <v>270</v>
      </c>
      <c r="C31" s="16">
        <f>'[1]27'!C33</f>
        <v>0</v>
      </c>
      <c r="D31" s="16">
        <f>'[1]27'!D33</f>
        <v>65</v>
      </c>
      <c r="E31" s="16">
        <f>'[1]27'!E33</f>
        <v>0</v>
      </c>
      <c r="F31" s="15">
        <f t="shared" si="6"/>
        <v>335</v>
      </c>
      <c r="G31" s="15">
        <f>'[1]27'!H33</f>
        <v>270</v>
      </c>
      <c r="H31" s="16">
        <f>'[1]27'!I33</f>
        <v>0</v>
      </c>
      <c r="I31" s="16">
        <f>'[1]27'!J33</f>
        <v>0</v>
      </c>
      <c r="J31" s="16">
        <f>'[1]27'!K33</f>
        <v>0</v>
      </c>
      <c r="K31" s="15">
        <f t="shared" si="4"/>
        <v>270</v>
      </c>
      <c r="L31" s="18">
        <f>frq!C31</f>
        <v>1</v>
      </c>
      <c r="M31" s="16">
        <f t="shared" si="0"/>
        <v>270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270</v>
      </c>
    </row>
    <row r="32" spans="1:17">
      <c r="A32" s="8" t="s">
        <v>74</v>
      </c>
      <c r="B32" s="15">
        <f>'[1]27'!B34</f>
        <v>270</v>
      </c>
      <c r="C32" s="16">
        <f>'[1]27'!C34</f>
        <v>0</v>
      </c>
      <c r="D32" s="16">
        <f>'[1]27'!D34</f>
        <v>65</v>
      </c>
      <c r="E32" s="16">
        <f>'[1]27'!E34</f>
        <v>0</v>
      </c>
      <c r="F32" s="15">
        <f t="shared" si="6"/>
        <v>335</v>
      </c>
      <c r="G32" s="15">
        <f>'[1]27'!H34</f>
        <v>270</v>
      </c>
      <c r="H32" s="16">
        <f>'[1]27'!I34</f>
        <v>0</v>
      </c>
      <c r="I32" s="16">
        <f>'[1]27'!J34</f>
        <v>0</v>
      </c>
      <c r="J32" s="16">
        <f>'[1]27'!K34</f>
        <v>0</v>
      </c>
      <c r="K32" s="15">
        <f t="shared" si="4"/>
        <v>270</v>
      </c>
      <c r="L32" s="18">
        <f>frq!C32</f>
        <v>1</v>
      </c>
      <c r="M32" s="16">
        <f t="shared" si="0"/>
        <v>270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'[1]27'!B35</f>
        <v>270</v>
      </c>
      <c r="C33" s="16">
        <f>'[1]27'!C35</f>
        <v>0</v>
      </c>
      <c r="D33" s="16">
        <f>'[1]27'!D35</f>
        <v>65</v>
      </c>
      <c r="E33" s="16">
        <f>'[1]27'!E35</f>
        <v>0</v>
      </c>
      <c r="F33" s="15">
        <f t="shared" si="6"/>
        <v>335</v>
      </c>
      <c r="G33" s="15">
        <f>'[1]27'!H35</f>
        <v>270</v>
      </c>
      <c r="H33" s="16">
        <f>'[1]27'!I35</f>
        <v>0</v>
      </c>
      <c r="I33" s="16">
        <f>'[1]27'!J35</f>
        <v>0</v>
      </c>
      <c r="J33" s="16">
        <f>'[1]27'!K35</f>
        <v>0</v>
      </c>
      <c r="K33" s="15">
        <f t="shared" si="4"/>
        <v>270</v>
      </c>
      <c r="L33" s="18">
        <f>frq!C33</f>
        <v>1</v>
      </c>
      <c r="M33" s="16">
        <f t="shared" si="0"/>
        <v>270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270</v>
      </c>
    </row>
    <row r="34" spans="1:17">
      <c r="A34" s="8" t="s">
        <v>76</v>
      </c>
      <c r="B34" s="15">
        <f>'[1]27'!B36</f>
        <v>270</v>
      </c>
      <c r="C34" s="16">
        <f>'[1]27'!C36</f>
        <v>0</v>
      </c>
      <c r="D34" s="16">
        <f>'[1]27'!D36</f>
        <v>65</v>
      </c>
      <c r="E34" s="16">
        <f>'[1]27'!E36</f>
        <v>0</v>
      </c>
      <c r="F34" s="15">
        <f t="shared" si="6"/>
        <v>335</v>
      </c>
      <c r="G34" s="15">
        <f>'[1]27'!H36</f>
        <v>270</v>
      </c>
      <c r="H34" s="16">
        <f>'[1]27'!I36</f>
        <v>0</v>
      </c>
      <c r="I34" s="16">
        <f>'[1]27'!J36</f>
        <v>0</v>
      </c>
      <c r="J34" s="16">
        <f>'[1]27'!K36</f>
        <v>0</v>
      </c>
      <c r="K34" s="15">
        <f t="shared" si="4"/>
        <v>270</v>
      </c>
      <c r="L34" s="18">
        <f>frq!C34</f>
        <v>1</v>
      </c>
      <c r="M34" s="16">
        <f t="shared" si="0"/>
        <v>270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270</v>
      </c>
    </row>
    <row r="35" spans="1:17">
      <c r="A35" s="8" t="s">
        <v>77</v>
      </c>
      <c r="B35" s="15">
        <f>'[1]27'!B37</f>
        <v>270</v>
      </c>
      <c r="C35" s="16">
        <f>'[1]27'!C37</f>
        <v>0</v>
      </c>
      <c r="D35" s="16">
        <f>'[1]27'!D37</f>
        <v>65</v>
      </c>
      <c r="E35" s="16">
        <f>'[1]27'!E37</f>
        <v>0</v>
      </c>
      <c r="F35" s="15">
        <f t="shared" si="6"/>
        <v>335</v>
      </c>
      <c r="G35" s="15">
        <f>'[1]27'!H37</f>
        <v>270</v>
      </c>
      <c r="H35" s="16">
        <f>'[1]27'!I37</f>
        <v>0</v>
      </c>
      <c r="I35" s="16">
        <f>'[1]27'!J37</f>
        <v>0</v>
      </c>
      <c r="J35" s="16">
        <f>'[1]27'!K37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270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</row>
    <row r="36" spans="1:17">
      <c r="A36" s="8" t="s">
        <v>78</v>
      </c>
      <c r="B36" s="15">
        <f>'[1]27'!B38</f>
        <v>270</v>
      </c>
      <c r="C36" s="16">
        <f>'[1]27'!C38</f>
        <v>0</v>
      </c>
      <c r="D36" s="16">
        <f>'[1]27'!D38</f>
        <v>65</v>
      </c>
      <c r="E36" s="16">
        <f>'[1]27'!E38</f>
        <v>0</v>
      </c>
      <c r="F36" s="15">
        <f t="shared" si="6"/>
        <v>335</v>
      </c>
      <c r="G36" s="15">
        <f>'[1]27'!H38</f>
        <v>270</v>
      </c>
      <c r="H36" s="16">
        <f>'[1]27'!I38</f>
        <v>0</v>
      </c>
      <c r="I36" s="16">
        <f>'[1]27'!J38</f>
        <v>0</v>
      </c>
      <c r="J36" s="16">
        <f>'[1]27'!K38</f>
        <v>0</v>
      </c>
      <c r="K36" s="15">
        <f t="shared" si="4"/>
        <v>270</v>
      </c>
      <c r="L36" s="18">
        <f>frq!C36</f>
        <v>1</v>
      </c>
      <c r="M36" s="16">
        <f t="shared" si="7"/>
        <v>270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270</v>
      </c>
    </row>
    <row r="37" spans="1:17">
      <c r="A37" s="8" t="s">
        <v>79</v>
      </c>
      <c r="B37" s="15">
        <f>'[1]27'!B39</f>
        <v>270</v>
      </c>
      <c r="C37" s="16">
        <f>'[1]27'!C39</f>
        <v>0</v>
      </c>
      <c r="D37" s="16">
        <f>'[1]27'!D39</f>
        <v>65</v>
      </c>
      <c r="E37" s="16">
        <f>'[1]27'!E39</f>
        <v>0</v>
      </c>
      <c r="F37" s="15">
        <f t="shared" si="6"/>
        <v>335</v>
      </c>
      <c r="G37" s="15">
        <f>'[1]27'!H39</f>
        <v>270</v>
      </c>
      <c r="H37" s="16">
        <f>'[1]27'!I39</f>
        <v>0</v>
      </c>
      <c r="I37" s="16">
        <f>'[1]27'!J39</f>
        <v>0</v>
      </c>
      <c r="J37" s="16">
        <f>'[1]27'!K39</f>
        <v>0</v>
      </c>
      <c r="K37" s="15">
        <f t="shared" si="4"/>
        <v>270</v>
      </c>
      <c r="L37" s="18">
        <f>frq!C37</f>
        <v>1</v>
      </c>
      <c r="M37" s="16">
        <f t="shared" si="7"/>
        <v>270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270</v>
      </c>
    </row>
    <row r="38" spans="1:17">
      <c r="A38" s="8" t="s">
        <v>80</v>
      </c>
      <c r="B38" s="15">
        <f>'[1]27'!B40</f>
        <v>270</v>
      </c>
      <c r="C38" s="16">
        <f>'[1]27'!C40</f>
        <v>0</v>
      </c>
      <c r="D38" s="16">
        <f>'[1]27'!D40</f>
        <v>65</v>
      </c>
      <c r="E38" s="16">
        <f>'[1]27'!E40</f>
        <v>0</v>
      </c>
      <c r="F38" s="15">
        <f t="shared" si="6"/>
        <v>335</v>
      </c>
      <c r="G38" s="15">
        <f>'[1]27'!H40</f>
        <v>270</v>
      </c>
      <c r="H38" s="16">
        <f>'[1]27'!I40</f>
        <v>0</v>
      </c>
      <c r="I38" s="16">
        <f>'[1]27'!J40</f>
        <v>0</v>
      </c>
      <c r="J38" s="16">
        <f>'[1]27'!K40</f>
        <v>0</v>
      </c>
      <c r="K38" s="15">
        <f t="shared" si="4"/>
        <v>270</v>
      </c>
      <c r="L38" s="18">
        <f>frq!C38</f>
        <v>1</v>
      </c>
      <c r="M38" s="16">
        <f t="shared" si="7"/>
        <v>270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'[1]27'!B41</f>
        <v>270</v>
      </c>
      <c r="C39" s="16">
        <f>'[1]27'!C41</f>
        <v>0</v>
      </c>
      <c r="D39" s="16">
        <f>'[1]27'!D41</f>
        <v>65</v>
      </c>
      <c r="E39" s="16">
        <f>'[1]27'!E41</f>
        <v>0</v>
      </c>
      <c r="F39" s="15">
        <f t="shared" si="6"/>
        <v>335</v>
      </c>
      <c r="G39" s="15">
        <f>'[1]27'!H41</f>
        <v>270</v>
      </c>
      <c r="H39" s="16">
        <f>'[1]27'!I41</f>
        <v>0</v>
      </c>
      <c r="I39" s="16">
        <f>'[1]27'!J41</f>
        <v>0</v>
      </c>
      <c r="J39" s="16">
        <f>'[1]27'!K41</f>
        <v>0</v>
      </c>
      <c r="K39" s="15">
        <f t="shared" si="4"/>
        <v>270</v>
      </c>
      <c r="L39" s="18">
        <f>frq!C39</f>
        <v>1</v>
      </c>
      <c r="M39" s="16">
        <f t="shared" si="7"/>
        <v>270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270</v>
      </c>
    </row>
    <row r="40" spans="1:17">
      <c r="A40" s="8" t="s">
        <v>82</v>
      </c>
      <c r="B40" s="15">
        <f>'[1]27'!B42</f>
        <v>270</v>
      </c>
      <c r="C40" s="16">
        <f>'[1]27'!C42</f>
        <v>0</v>
      </c>
      <c r="D40" s="16">
        <f>'[1]27'!D42</f>
        <v>65</v>
      </c>
      <c r="E40" s="16">
        <f>'[1]27'!E42</f>
        <v>0</v>
      </c>
      <c r="F40" s="15">
        <f t="shared" si="6"/>
        <v>335</v>
      </c>
      <c r="G40" s="15">
        <f>'[1]27'!H42</f>
        <v>270</v>
      </c>
      <c r="H40" s="16">
        <f>'[1]27'!I42</f>
        <v>0</v>
      </c>
      <c r="I40" s="16">
        <f>'[1]27'!J42</f>
        <v>0</v>
      </c>
      <c r="J40" s="16">
        <f>'[1]27'!K42</f>
        <v>0</v>
      </c>
      <c r="K40" s="15">
        <f t="shared" si="4"/>
        <v>270</v>
      </c>
      <c r="L40" s="18">
        <f>frq!C40</f>
        <v>1</v>
      </c>
      <c r="M40" s="16">
        <f t="shared" si="7"/>
        <v>270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270</v>
      </c>
    </row>
    <row r="41" spans="1:17">
      <c r="A41" s="8" t="s">
        <v>83</v>
      </c>
      <c r="B41" s="15">
        <f>'[1]27'!B43</f>
        <v>270</v>
      </c>
      <c r="C41" s="16">
        <f>'[1]27'!C43</f>
        <v>0</v>
      </c>
      <c r="D41" s="16">
        <f>'[1]27'!D43</f>
        <v>65</v>
      </c>
      <c r="E41" s="16">
        <f>'[1]27'!E43</f>
        <v>0</v>
      </c>
      <c r="F41" s="15">
        <f t="shared" si="6"/>
        <v>335</v>
      </c>
      <c r="G41" s="15">
        <f>'[1]27'!H43</f>
        <v>270</v>
      </c>
      <c r="H41" s="16">
        <f>'[1]27'!I43</f>
        <v>0</v>
      </c>
      <c r="I41" s="16">
        <f>'[1]27'!J43</f>
        <v>0</v>
      </c>
      <c r="J41" s="16">
        <f>'[1]27'!K43</f>
        <v>0</v>
      </c>
      <c r="K41" s="15">
        <f t="shared" si="4"/>
        <v>270</v>
      </c>
      <c r="L41" s="18">
        <f>frq!C41</f>
        <v>1</v>
      </c>
      <c r="M41" s="16">
        <f t="shared" si="7"/>
        <v>270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270</v>
      </c>
    </row>
    <row r="42" spans="1:17">
      <c r="A42" s="8" t="s">
        <v>84</v>
      </c>
      <c r="B42" s="15">
        <f>'[1]27'!B44</f>
        <v>270</v>
      </c>
      <c r="C42" s="16">
        <f>'[1]27'!C44</f>
        <v>0</v>
      </c>
      <c r="D42" s="16">
        <f>'[1]27'!D44</f>
        <v>65</v>
      </c>
      <c r="E42" s="16">
        <f>'[1]27'!E44</f>
        <v>0</v>
      </c>
      <c r="F42" s="15">
        <f t="shared" si="6"/>
        <v>335</v>
      </c>
      <c r="G42" s="15">
        <f>'[1]27'!H44</f>
        <v>270</v>
      </c>
      <c r="H42" s="16">
        <f>'[1]27'!I44</f>
        <v>0</v>
      </c>
      <c r="I42" s="16">
        <f>'[1]27'!J44</f>
        <v>0</v>
      </c>
      <c r="J42" s="16">
        <f>'[1]27'!K44</f>
        <v>0</v>
      </c>
      <c r="K42" s="15">
        <f t="shared" si="4"/>
        <v>270</v>
      </c>
      <c r="L42" s="18">
        <f>frq!C42</f>
        <v>1</v>
      </c>
      <c r="M42" s="16">
        <f t="shared" si="7"/>
        <v>270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270</v>
      </c>
    </row>
    <row r="43" spans="1:17">
      <c r="A43" s="8" t="s">
        <v>85</v>
      </c>
      <c r="B43" s="15">
        <f>'[1]27'!B45</f>
        <v>270</v>
      </c>
      <c r="C43" s="16">
        <f>'[1]27'!C45</f>
        <v>0</v>
      </c>
      <c r="D43" s="16">
        <f>'[1]27'!D45</f>
        <v>65</v>
      </c>
      <c r="E43" s="16">
        <f>'[1]27'!E45</f>
        <v>0</v>
      </c>
      <c r="F43" s="15">
        <f t="shared" si="6"/>
        <v>335</v>
      </c>
      <c r="G43" s="15">
        <f>'[1]27'!H45</f>
        <v>270</v>
      </c>
      <c r="H43" s="16">
        <f>'[1]27'!I45</f>
        <v>0</v>
      </c>
      <c r="I43" s="16">
        <f>'[1]27'!J45</f>
        <v>0</v>
      </c>
      <c r="J43" s="16">
        <f>'[1]27'!K45</f>
        <v>0</v>
      </c>
      <c r="K43" s="15">
        <f t="shared" si="4"/>
        <v>270</v>
      </c>
      <c r="L43" s="18">
        <f>frq!C43</f>
        <v>1</v>
      </c>
      <c r="M43" s="16">
        <f t="shared" si="7"/>
        <v>270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270</v>
      </c>
    </row>
    <row r="44" spans="1:17">
      <c r="A44" s="8" t="s">
        <v>86</v>
      </c>
      <c r="B44" s="15">
        <f>'[1]27'!B46</f>
        <v>270</v>
      </c>
      <c r="C44" s="16">
        <f>'[1]27'!C46</f>
        <v>0</v>
      </c>
      <c r="D44" s="16">
        <f>'[1]27'!D46</f>
        <v>65</v>
      </c>
      <c r="E44" s="16">
        <f>'[1]27'!E46</f>
        <v>0</v>
      </c>
      <c r="F44" s="15">
        <f t="shared" si="6"/>
        <v>335</v>
      </c>
      <c r="G44" s="15">
        <f>'[1]27'!H46</f>
        <v>270</v>
      </c>
      <c r="H44" s="16">
        <f>'[1]27'!I46</f>
        <v>0</v>
      </c>
      <c r="I44" s="16">
        <f>'[1]27'!J46</f>
        <v>0</v>
      </c>
      <c r="J44" s="16">
        <f>'[1]27'!K46</f>
        <v>0</v>
      </c>
      <c r="K44" s="15">
        <f t="shared" si="4"/>
        <v>270</v>
      </c>
      <c r="L44" s="18">
        <f>frq!C44</f>
        <v>1</v>
      </c>
      <c r="M44" s="16">
        <f t="shared" si="7"/>
        <v>270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'[1]27'!B47</f>
        <v>270</v>
      </c>
      <c r="C45" s="16">
        <f>'[1]27'!C47</f>
        <v>0</v>
      </c>
      <c r="D45" s="16">
        <f>'[1]27'!D47</f>
        <v>65</v>
      </c>
      <c r="E45" s="16">
        <f>'[1]27'!E47</f>
        <v>0</v>
      </c>
      <c r="F45" s="15">
        <f t="shared" si="6"/>
        <v>335</v>
      </c>
      <c r="G45" s="15">
        <f>'[1]27'!H47</f>
        <v>270</v>
      </c>
      <c r="H45" s="16">
        <f>'[1]27'!I47</f>
        <v>0</v>
      </c>
      <c r="I45" s="16">
        <f>'[1]27'!J47</f>
        <v>0</v>
      </c>
      <c r="J45" s="16">
        <f>'[1]27'!K47</f>
        <v>0</v>
      </c>
      <c r="K45" s="15">
        <f t="shared" si="4"/>
        <v>270</v>
      </c>
      <c r="L45" s="18">
        <f>frq!C45</f>
        <v>1</v>
      </c>
      <c r="M45" s="16">
        <f t="shared" si="7"/>
        <v>270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'[1]27'!B48</f>
        <v>270</v>
      </c>
      <c r="C46" s="16">
        <f>'[1]27'!C48</f>
        <v>0</v>
      </c>
      <c r="D46" s="16">
        <f>'[1]27'!D48</f>
        <v>65</v>
      </c>
      <c r="E46" s="16">
        <f>'[1]27'!E48</f>
        <v>0</v>
      </c>
      <c r="F46" s="15">
        <f t="shared" si="6"/>
        <v>335</v>
      </c>
      <c r="G46" s="15">
        <f>'[1]27'!H48</f>
        <v>270</v>
      </c>
      <c r="H46" s="16">
        <f>'[1]27'!I48</f>
        <v>0</v>
      </c>
      <c r="I46" s="16">
        <f>'[1]27'!J48</f>
        <v>0</v>
      </c>
      <c r="J46" s="16">
        <f>'[1]27'!K48</f>
        <v>0</v>
      </c>
      <c r="K46" s="15">
        <f t="shared" si="4"/>
        <v>270</v>
      </c>
      <c r="L46" s="18">
        <f>frq!C46</f>
        <v>1</v>
      </c>
      <c r="M46" s="16">
        <f t="shared" si="7"/>
        <v>270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270</v>
      </c>
    </row>
    <row r="47" spans="1:17">
      <c r="A47" s="8" t="s">
        <v>89</v>
      </c>
      <c r="B47" s="15">
        <f>'[1]27'!B49</f>
        <v>270</v>
      </c>
      <c r="C47" s="16">
        <f>'[1]27'!C49</f>
        <v>0</v>
      </c>
      <c r="D47" s="16">
        <f>'[1]27'!D49</f>
        <v>65</v>
      </c>
      <c r="E47" s="16">
        <f>'[1]27'!E49</f>
        <v>0</v>
      </c>
      <c r="F47" s="15">
        <f t="shared" si="6"/>
        <v>335</v>
      </c>
      <c r="G47" s="15">
        <f>'[1]27'!H49</f>
        <v>270</v>
      </c>
      <c r="H47" s="16">
        <f>'[1]27'!I49</f>
        <v>0</v>
      </c>
      <c r="I47" s="16">
        <f>'[1]27'!J49</f>
        <v>0</v>
      </c>
      <c r="J47" s="16">
        <f>'[1]27'!K49</f>
        <v>0</v>
      </c>
      <c r="K47" s="15">
        <f t="shared" si="4"/>
        <v>270</v>
      </c>
      <c r="L47" s="18">
        <f>frq!C47</f>
        <v>1</v>
      </c>
      <c r="M47" s="16">
        <f t="shared" si="7"/>
        <v>270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270</v>
      </c>
    </row>
    <row r="48" spans="1:17">
      <c r="A48" s="8" t="s">
        <v>90</v>
      </c>
      <c r="B48" s="15">
        <f>'[1]27'!B50</f>
        <v>270</v>
      </c>
      <c r="C48" s="16">
        <f>'[1]27'!C50</f>
        <v>0</v>
      </c>
      <c r="D48" s="16">
        <f>'[1]27'!D50</f>
        <v>65</v>
      </c>
      <c r="E48" s="16">
        <f>'[1]27'!E50</f>
        <v>0</v>
      </c>
      <c r="F48" s="15">
        <f t="shared" si="6"/>
        <v>335</v>
      </c>
      <c r="G48" s="15">
        <f>'[1]27'!H50</f>
        <v>270</v>
      </c>
      <c r="H48" s="16">
        <f>'[1]27'!I50</f>
        <v>0</v>
      </c>
      <c r="I48" s="16">
        <f>'[1]27'!J50</f>
        <v>0</v>
      </c>
      <c r="J48" s="16">
        <f>'[1]27'!K50</f>
        <v>0</v>
      </c>
      <c r="K48" s="15">
        <f t="shared" si="4"/>
        <v>270</v>
      </c>
      <c r="L48" s="18">
        <f>frq!C48</f>
        <v>1</v>
      </c>
      <c r="M48" s="16">
        <f t="shared" si="7"/>
        <v>270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270</v>
      </c>
    </row>
    <row r="49" spans="1:17">
      <c r="A49" s="8" t="s">
        <v>91</v>
      </c>
      <c r="B49" s="15">
        <f>'[1]27'!B51</f>
        <v>270</v>
      </c>
      <c r="C49" s="16">
        <f>'[1]27'!C51</f>
        <v>0</v>
      </c>
      <c r="D49" s="16">
        <f>'[1]27'!D51</f>
        <v>65</v>
      </c>
      <c r="E49" s="16">
        <f>'[1]27'!E51</f>
        <v>0</v>
      </c>
      <c r="F49" s="15">
        <f t="shared" si="6"/>
        <v>335</v>
      </c>
      <c r="G49" s="15">
        <f>'[1]27'!H51</f>
        <v>155</v>
      </c>
      <c r="H49" s="16">
        <f>'[1]27'!I51</f>
        <v>0</v>
      </c>
      <c r="I49" s="16">
        <f>'[1]27'!J51</f>
        <v>0</v>
      </c>
      <c r="J49" s="16">
        <f>'[1]27'!K51</f>
        <v>0</v>
      </c>
      <c r="K49" s="15">
        <f t="shared" si="4"/>
        <v>155</v>
      </c>
      <c r="L49" s="18">
        <f>frq!C49</f>
        <v>1</v>
      </c>
      <c r="M49" s="16">
        <f t="shared" si="7"/>
        <v>155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155</v>
      </c>
    </row>
    <row r="50" spans="1:17">
      <c r="A50" s="8" t="s">
        <v>92</v>
      </c>
      <c r="B50" s="15">
        <f>'[1]27'!B52</f>
        <v>270</v>
      </c>
      <c r="C50" s="16">
        <f>'[1]27'!C52</f>
        <v>0</v>
      </c>
      <c r="D50" s="16">
        <f>'[1]27'!D52</f>
        <v>65</v>
      </c>
      <c r="E50" s="16">
        <f>'[1]27'!E52</f>
        <v>0</v>
      </c>
      <c r="F50" s="15">
        <f t="shared" si="6"/>
        <v>335</v>
      </c>
      <c r="G50" s="15">
        <f>'[1]27'!H52</f>
        <v>155</v>
      </c>
      <c r="H50" s="16">
        <f>'[1]27'!I52</f>
        <v>0</v>
      </c>
      <c r="I50" s="16">
        <f>'[1]27'!J52</f>
        <v>0</v>
      </c>
      <c r="J50" s="16">
        <f>'[1]27'!K52</f>
        <v>0</v>
      </c>
      <c r="K50" s="15">
        <f t="shared" si="4"/>
        <v>155</v>
      </c>
      <c r="L50" s="18">
        <f>frq!C50</f>
        <v>1</v>
      </c>
      <c r="M50" s="16">
        <f t="shared" si="7"/>
        <v>155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155</v>
      </c>
    </row>
    <row r="51" spans="1:17">
      <c r="A51" s="8" t="s">
        <v>93</v>
      </c>
      <c r="B51" s="15">
        <f>'[1]27'!B53</f>
        <v>270</v>
      </c>
      <c r="C51" s="16">
        <f>'[1]27'!C53</f>
        <v>0</v>
      </c>
      <c r="D51" s="16">
        <f>'[1]27'!D53</f>
        <v>65</v>
      </c>
      <c r="E51" s="16">
        <f>'[1]27'!E53</f>
        <v>0</v>
      </c>
      <c r="F51" s="15">
        <f t="shared" si="6"/>
        <v>335</v>
      </c>
      <c r="G51" s="15">
        <f>'[1]27'!H53</f>
        <v>155</v>
      </c>
      <c r="H51" s="16">
        <f>'[1]27'!I53</f>
        <v>0</v>
      </c>
      <c r="I51" s="16">
        <f>'[1]27'!J53</f>
        <v>0</v>
      </c>
      <c r="J51" s="16">
        <f>'[1]27'!K53</f>
        <v>0</v>
      </c>
      <c r="K51" s="15">
        <f t="shared" si="4"/>
        <v>155</v>
      </c>
      <c r="L51" s="18">
        <f>frq!C51</f>
        <v>1</v>
      </c>
      <c r="M51" s="16">
        <f t="shared" si="7"/>
        <v>155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155</v>
      </c>
    </row>
    <row r="52" spans="1:17">
      <c r="A52" s="8" t="s">
        <v>94</v>
      </c>
      <c r="B52" s="15">
        <f>'[1]27'!B54</f>
        <v>270</v>
      </c>
      <c r="C52" s="16">
        <f>'[1]27'!C54</f>
        <v>0</v>
      </c>
      <c r="D52" s="16">
        <f>'[1]27'!D54</f>
        <v>65</v>
      </c>
      <c r="E52" s="16">
        <f>'[1]27'!E54</f>
        <v>0</v>
      </c>
      <c r="F52" s="15">
        <f t="shared" si="6"/>
        <v>335</v>
      </c>
      <c r="G52" s="15">
        <f>'[1]27'!H54</f>
        <v>155</v>
      </c>
      <c r="H52" s="16">
        <f>'[1]27'!I54</f>
        <v>0</v>
      </c>
      <c r="I52" s="16">
        <f>'[1]27'!J54</f>
        <v>0</v>
      </c>
      <c r="J52" s="16">
        <f>'[1]27'!K54</f>
        <v>0</v>
      </c>
      <c r="K52" s="15">
        <f t="shared" si="4"/>
        <v>155</v>
      </c>
      <c r="L52" s="18">
        <f>frq!C52</f>
        <v>1</v>
      </c>
      <c r="M52" s="16">
        <f t="shared" si="7"/>
        <v>155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155</v>
      </c>
    </row>
    <row r="53" spans="1:17">
      <c r="A53" s="8" t="s">
        <v>95</v>
      </c>
      <c r="B53" s="15">
        <f>'[1]27'!B55</f>
        <v>270</v>
      </c>
      <c r="C53" s="16">
        <f>'[1]27'!C55</f>
        <v>0</v>
      </c>
      <c r="D53" s="16">
        <f>'[1]27'!D55</f>
        <v>65</v>
      </c>
      <c r="E53" s="16">
        <f>'[1]27'!E55</f>
        <v>0</v>
      </c>
      <c r="F53" s="15">
        <f t="shared" si="6"/>
        <v>335</v>
      </c>
      <c r="G53" s="15">
        <f>'[1]27'!H55</f>
        <v>155</v>
      </c>
      <c r="H53" s="16">
        <f>'[1]27'!I55</f>
        <v>0</v>
      </c>
      <c r="I53" s="16">
        <f>'[1]27'!J55</f>
        <v>0</v>
      </c>
      <c r="J53" s="16">
        <f>'[1]27'!K55</f>
        <v>0</v>
      </c>
      <c r="K53" s="15">
        <f t="shared" si="4"/>
        <v>155</v>
      </c>
      <c r="L53" s="18">
        <f>frq!C53</f>
        <v>1</v>
      </c>
      <c r="M53" s="16">
        <f t="shared" si="7"/>
        <v>155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155</v>
      </c>
    </row>
    <row r="54" spans="1:17">
      <c r="A54" s="8" t="s">
        <v>96</v>
      </c>
      <c r="B54" s="15">
        <f>'[1]27'!B56</f>
        <v>270</v>
      </c>
      <c r="C54" s="16">
        <f>'[1]27'!C56</f>
        <v>0</v>
      </c>
      <c r="D54" s="16">
        <f>'[1]27'!D56</f>
        <v>65</v>
      </c>
      <c r="E54" s="16">
        <f>'[1]27'!E56</f>
        <v>0</v>
      </c>
      <c r="F54" s="15">
        <f t="shared" si="6"/>
        <v>335</v>
      </c>
      <c r="G54" s="15">
        <f>'[1]27'!H56</f>
        <v>155</v>
      </c>
      <c r="H54" s="16">
        <f>'[1]27'!I56</f>
        <v>0</v>
      </c>
      <c r="I54" s="16">
        <f>'[1]27'!J56</f>
        <v>0</v>
      </c>
      <c r="J54" s="16">
        <f>'[1]27'!K56</f>
        <v>0</v>
      </c>
      <c r="K54" s="15">
        <f t="shared" si="4"/>
        <v>155</v>
      </c>
      <c r="L54" s="18">
        <f>frq!C54</f>
        <v>1</v>
      </c>
      <c r="M54" s="16">
        <f t="shared" si="7"/>
        <v>155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155</v>
      </c>
    </row>
    <row r="55" spans="1:17">
      <c r="A55" s="8" t="s">
        <v>97</v>
      </c>
      <c r="B55" s="15">
        <f>'[1]27'!B57</f>
        <v>270</v>
      </c>
      <c r="C55" s="16">
        <f>'[1]27'!C57</f>
        <v>0</v>
      </c>
      <c r="D55" s="16">
        <f>'[1]27'!D57</f>
        <v>65</v>
      </c>
      <c r="E55" s="16">
        <f>'[1]27'!E57</f>
        <v>0</v>
      </c>
      <c r="F55" s="15">
        <f t="shared" si="6"/>
        <v>335</v>
      </c>
      <c r="G55" s="15">
        <f>'[1]27'!H57</f>
        <v>155</v>
      </c>
      <c r="H55" s="16">
        <f>'[1]27'!I57</f>
        <v>0</v>
      </c>
      <c r="I55" s="16">
        <f>'[1]27'!J57</f>
        <v>0</v>
      </c>
      <c r="J55" s="16">
        <f>'[1]27'!K57</f>
        <v>0</v>
      </c>
      <c r="K55" s="15">
        <f t="shared" si="4"/>
        <v>155</v>
      </c>
      <c r="L55" s="18">
        <f>frq!C55</f>
        <v>1</v>
      </c>
      <c r="M55" s="16">
        <f t="shared" si="7"/>
        <v>155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155</v>
      </c>
    </row>
    <row r="56" spans="1:17">
      <c r="A56" s="8" t="s">
        <v>98</v>
      </c>
      <c r="B56" s="15">
        <f>'[1]27'!B58</f>
        <v>270</v>
      </c>
      <c r="C56" s="16">
        <f>'[1]27'!C58</f>
        <v>0</v>
      </c>
      <c r="D56" s="16">
        <f>'[1]27'!D58</f>
        <v>65</v>
      </c>
      <c r="E56" s="16">
        <f>'[1]27'!E58</f>
        <v>0</v>
      </c>
      <c r="F56" s="15">
        <f t="shared" si="6"/>
        <v>335</v>
      </c>
      <c r="G56" s="15">
        <f>'[1]27'!H58</f>
        <v>155</v>
      </c>
      <c r="H56" s="16">
        <f>'[1]27'!I58</f>
        <v>0</v>
      </c>
      <c r="I56" s="16">
        <f>'[1]27'!J58</f>
        <v>0</v>
      </c>
      <c r="J56" s="16">
        <f>'[1]27'!K58</f>
        <v>0</v>
      </c>
      <c r="K56" s="15">
        <f t="shared" si="4"/>
        <v>155</v>
      </c>
      <c r="L56" s="18">
        <f>frq!C56</f>
        <v>1</v>
      </c>
      <c r="M56" s="16">
        <f t="shared" si="7"/>
        <v>155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155</v>
      </c>
    </row>
    <row r="57" spans="1:17">
      <c r="A57" s="8" t="s">
        <v>99</v>
      </c>
      <c r="B57" s="15">
        <f>'[1]27'!B59</f>
        <v>270</v>
      </c>
      <c r="C57" s="16">
        <f>'[1]27'!C59</f>
        <v>0</v>
      </c>
      <c r="D57" s="16">
        <f>'[1]27'!D59</f>
        <v>65</v>
      </c>
      <c r="E57" s="16">
        <f>'[1]27'!E59</f>
        <v>0</v>
      </c>
      <c r="F57" s="15">
        <f t="shared" si="6"/>
        <v>335</v>
      </c>
      <c r="G57" s="15">
        <f>'[1]27'!H59</f>
        <v>155</v>
      </c>
      <c r="H57" s="16">
        <f>'[1]27'!I59</f>
        <v>0</v>
      </c>
      <c r="I57" s="16">
        <f>'[1]27'!J59</f>
        <v>0</v>
      </c>
      <c r="J57" s="16">
        <f>'[1]27'!K59</f>
        <v>0</v>
      </c>
      <c r="K57" s="15">
        <f t="shared" si="4"/>
        <v>155</v>
      </c>
      <c r="L57" s="18">
        <f>frq!C57</f>
        <v>1</v>
      </c>
      <c r="M57" s="16">
        <f t="shared" si="7"/>
        <v>155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155</v>
      </c>
    </row>
    <row r="58" spans="1:17">
      <c r="A58" s="8" t="s">
        <v>100</v>
      </c>
      <c r="B58" s="15">
        <f>'[1]27'!B60</f>
        <v>270</v>
      </c>
      <c r="C58" s="16">
        <f>'[1]27'!C60</f>
        <v>0</v>
      </c>
      <c r="D58" s="16">
        <f>'[1]27'!D60</f>
        <v>65</v>
      </c>
      <c r="E58" s="16">
        <f>'[1]27'!E60</f>
        <v>0</v>
      </c>
      <c r="F58" s="15">
        <f t="shared" si="6"/>
        <v>335</v>
      </c>
      <c r="G58" s="15">
        <f>'[1]27'!H60</f>
        <v>155</v>
      </c>
      <c r="H58" s="16">
        <f>'[1]27'!I60</f>
        <v>0</v>
      </c>
      <c r="I58" s="16">
        <f>'[1]27'!J60</f>
        <v>0</v>
      </c>
      <c r="J58" s="16">
        <f>'[1]27'!K60</f>
        <v>0</v>
      </c>
      <c r="K58" s="15">
        <f t="shared" si="4"/>
        <v>155</v>
      </c>
      <c r="L58" s="18">
        <f>frq!C58</f>
        <v>1</v>
      </c>
      <c r="M58" s="16">
        <f t="shared" si="7"/>
        <v>155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155</v>
      </c>
    </row>
    <row r="59" spans="1:17">
      <c r="A59" s="8" t="s">
        <v>101</v>
      </c>
      <c r="B59" s="15">
        <f>'[1]27'!B61</f>
        <v>270</v>
      </c>
      <c r="C59" s="16">
        <f>'[1]27'!C61</f>
        <v>0</v>
      </c>
      <c r="D59" s="16">
        <f>'[1]27'!D61</f>
        <v>65</v>
      </c>
      <c r="E59" s="16">
        <f>'[1]27'!E61</f>
        <v>0</v>
      </c>
      <c r="F59" s="15">
        <f t="shared" si="6"/>
        <v>335</v>
      </c>
      <c r="G59" s="15">
        <f>'[1]27'!H61</f>
        <v>155</v>
      </c>
      <c r="H59" s="16">
        <f>'[1]27'!I61</f>
        <v>0</v>
      </c>
      <c r="I59" s="16">
        <f>'[1]27'!J61</f>
        <v>0</v>
      </c>
      <c r="J59" s="16">
        <f>'[1]27'!K61</f>
        <v>0</v>
      </c>
      <c r="K59" s="15">
        <f t="shared" si="4"/>
        <v>155</v>
      </c>
      <c r="L59" s="18">
        <f>frq!C59</f>
        <v>1</v>
      </c>
      <c r="M59" s="16">
        <f t="shared" si="7"/>
        <v>155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155</v>
      </c>
    </row>
    <row r="60" spans="1:17">
      <c r="A60" s="8" t="s">
        <v>102</v>
      </c>
      <c r="B60" s="15">
        <f>'[1]27'!B62</f>
        <v>270</v>
      </c>
      <c r="C60" s="16">
        <f>'[1]27'!C62</f>
        <v>0</v>
      </c>
      <c r="D60" s="16">
        <f>'[1]27'!D62</f>
        <v>65</v>
      </c>
      <c r="E60" s="16">
        <f>'[1]27'!E62</f>
        <v>0</v>
      </c>
      <c r="F60" s="15">
        <f t="shared" si="6"/>
        <v>335</v>
      </c>
      <c r="G60" s="15">
        <f>'[1]27'!H62</f>
        <v>155</v>
      </c>
      <c r="H60" s="16">
        <f>'[1]27'!I62</f>
        <v>0</v>
      </c>
      <c r="I60" s="16">
        <f>'[1]27'!J62</f>
        <v>0</v>
      </c>
      <c r="J60" s="16">
        <f>'[1]27'!K62</f>
        <v>0</v>
      </c>
      <c r="K60" s="15">
        <f t="shared" si="4"/>
        <v>155</v>
      </c>
      <c r="L60" s="18">
        <f>frq!C60</f>
        <v>1</v>
      </c>
      <c r="M60" s="16">
        <f t="shared" si="7"/>
        <v>155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155</v>
      </c>
    </row>
    <row r="61" spans="1:17">
      <c r="A61" s="8" t="s">
        <v>103</v>
      </c>
      <c r="B61" s="15">
        <f>'[1]27'!B63</f>
        <v>270</v>
      </c>
      <c r="C61" s="16">
        <f>'[1]27'!C63</f>
        <v>0</v>
      </c>
      <c r="D61" s="16">
        <f>'[1]27'!D63</f>
        <v>65</v>
      </c>
      <c r="E61" s="16">
        <f>'[1]27'!E63</f>
        <v>0</v>
      </c>
      <c r="F61" s="15">
        <f t="shared" si="6"/>
        <v>335</v>
      </c>
      <c r="G61" s="15">
        <f>'[1]27'!H63</f>
        <v>155</v>
      </c>
      <c r="H61" s="16">
        <f>'[1]27'!I63</f>
        <v>0</v>
      </c>
      <c r="I61" s="16">
        <f>'[1]27'!J63</f>
        <v>0</v>
      </c>
      <c r="J61" s="16">
        <f>'[1]27'!K63</f>
        <v>0</v>
      </c>
      <c r="K61" s="15">
        <f t="shared" si="4"/>
        <v>155</v>
      </c>
      <c r="L61" s="18">
        <f>frq!C61</f>
        <v>1</v>
      </c>
      <c r="M61" s="16">
        <f t="shared" si="7"/>
        <v>155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155</v>
      </c>
    </row>
    <row r="62" spans="1:17">
      <c r="A62" s="8" t="s">
        <v>104</v>
      </c>
      <c r="B62" s="15">
        <f>'[1]27'!B64</f>
        <v>270</v>
      </c>
      <c r="C62" s="16">
        <f>'[1]27'!C64</f>
        <v>0</v>
      </c>
      <c r="D62" s="16">
        <f>'[1]27'!D64</f>
        <v>65</v>
      </c>
      <c r="E62" s="16">
        <f>'[1]27'!E64</f>
        <v>0</v>
      </c>
      <c r="F62" s="15">
        <f t="shared" si="6"/>
        <v>335</v>
      </c>
      <c r="G62" s="15">
        <f>'[1]27'!H64</f>
        <v>155</v>
      </c>
      <c r="H62" s="16">
        <f>'[1]27'!I64</f>
        <v>0</v>
      </c>
      <c r="I62" s="16">
        <f>'[1]27'!J64</f>
        <v>0</v>
      </c>
      <c r="J62" s="16">
        <f>'[1]27'!K64</f>
        <v>0</v>
      </c>
      <c r="K62" s="15">
        <f t="shared" si="4"/>
        <v>155</v>
      </c>
      <c r="L62" s="18">
        <f>frq!C62</f>
        <v>1</v>
      </c>
      <c r="M62" s="16">
        <f t="shared" si="7"/>
        <v>155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155</v>
      </c>
    </row>
    <row r="63" spans="1:17">
      <c r="A63" s="8" t="s">
        <v>105</v>
      </c>
      <c r="B63" s="15">
        <f>'[1]27'!B65</f>
        <v>270</v>
      </c>
      <c r="C63" s="16">
        <f>'[1]27'!C65</f>
        <v>0</v>
      </c>
      <c r="D63" s="16">
        <f>'[1]27'!D65</f>
        <v>65</v>
      </c>
      <c r="E63" s="16">
        <f>'[1]27'!E65</f>
        <v>0</v>
      </c>
      <c r="F63" s="15">
        <f t="shared" si="6"/>
        <v>335</v>
      </c>
      <c r="G63" s="15">
        <f>'[1]27'!H65</f>
        <v>155</v>
      </c>
      <c r="H63" s="16">
        <f>'[1]27'!I65</f>
        <v>0</v>
      </c>
      <c r="I63" s="16">
        <f>'[1]27'!J65</f>
        <v>0</v>
      </c>
      <c r="J63" s="16">
        <f>'[1]27'!K65</f>
        <v>0</v>
      </c>
      <c r="K63" s="15">
        <f t="shared" si="4"/>
        <v>155</v>
      </c>
      <c r="L63" s="18">
        <f>frq!C63</f>
        <v>1</v>
      </c>
      <c r="M63" s="16">
        <f t="shared" si="7"/>
        <v>155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155</v>
      </c>
    </row>
    <row r="64" spans="1:17">
      <c r="A64" s="8" t="s">
        <v>106</v>
      </c>
      <c r="B64" s="15">
        <f>'[1]27'!B66</f>
        <v>270</v>
      </c>
      <c r="C64" s="16">
        <f>'[1]27'!C66</f>
        <v>0</v>
      </c>
      <c r="D64" s="16">
        <f>'[1]27'!D66</f>
        <v>65</v>
      </c>
      <c r="E64" s="16">
        <f>'[1]27'!E66</f>
        <v>0</v>
      </c>
      <c r="F64" s="15">
        <f t="shared" si="6"/>
        <v>335</v>
      </c>
      <c r="G64" s="15">
        <f>'[1]27'!H66</f>
        <v>155</v>
      </c>
      <c r="H64" s="16">
        <f>'[1]27'!I66</f>
        <v>0</v>
      </c>
      <c r="I64" s="16">
        <f>'[1]27'!J66</f>
        <v>0</v>
      </c>
      <c r="J64" s="16">
        <f>'[1]27'!K66</f>
        <v>0</v>
      </c>
      <c r="K64" s="15">
        <f t="shared" si="4"/>
        <v>155</v>
      </c>
      <c r="L64" s="18">
        <f>frq!C64</f>
        <v>1</v>
      </c>
      <c r="M64" s="16">
        <f t="shared" si="7"/>
        <v>155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155</v>
      </c>
    </row>
    <row r="65" spans="1:19">
      <c r="A65" s="8" t="s">
        <v>107</v>
      </c>
      <c r="B65" s="15">
        <f>'[1]27'!B67</f>
        <v>270</v>
      </c>
      <c r="C65" s="16">
        <f>'[1]27'!C67</f>
        <v>0</v>
      </c>
      <c r="D65" s="16">
        <f>'[1]27'!D67</f>
        <v>65</v>
      </c>
      <c r="E65" s="16">
        <f>'[1]27'!E67</f>
        <v>0</v>
      </c>
      <c r="F65" s="15">
        <f t="shared" si="6"/>
        <v>335</v>
      </c>
      <c r="G65" s="15">
        <f>'[1]27'!H67</f>
        <v>155</v>
      </c>
      <c r="H65" s="16">
        <f>'[1]27'!I67</f>
        <v>0</v>
      </c>
      <c r="I65" s="16">
        <f>'[1]27'!J67</f>
        <v>0</v>
      </c>
      <c r="J65" s="16">
        <f>'[1]27'!K67</f>
        <v>0</v>
      </c>
      <c r="K65" s="15">
        <f t="shared" si="4"/>
        <v>155</v>
      </c>
      <c r="L65" s="18">
        <f>frq!C65</f>
        <v>1</v>
      </c>
      <c r="M65" s="16">
        <f t="shared" si="7"/>
        <v>155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155</v>
      </c>
    </row>
    <row r="66" spans="1:19">
      <c r="A66" s="8" t="s">
        <v>108</v>
      </c>
      <c r="B66" s="15">
        <f>'[1]27'!B68</f>
        <v>270</v>
      </c>
      <c r="C66" s="16">
        <f>'[1]27'!C68</f>
        <v>0</v>
      </c>
      <c r="D66" s="16">
        <f>'[1]27'!D68</f>
        <v>65</v>
      </c>
      <c r="E66" s="16">
        <f>'[1]27'!E68</f>
        <v>0</v>
      </c>
      <c r="F66" s="15">
        <f t="shared" si="6"/>
        <v>335</v>
      </c>
      <c r="G66" s="15">
        <f>'[1]27'!H68</f>
        <v>155</v>
      </c>
      <c r="H66" s="16">
        <f>'[1]27'!I68</f>
        <v>0</v>
      </c>
      <c r="I66" s="16">
        <f>'[1]27'!J68</f>
        <v>0</v>
      </c>
      <c r="J66" s="16">
        <f>'[1]27'!K68</f>
        <v>0</v>
      </c>
      <c r="K66" s="15">
        <f t="shared" si="4"/>
        <v>155</v>
      </c>
      <c r="L66" s="18">
        <f>frq!C66</f>
        <v>1</v>
      </c>
      <c r="M66" s="16">
        <f t="shared" si="7"/>
        <v>155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155</v>
      </c>
    </row>
    <row r="67" spans="1:19">
      <c r="A67" s="8" t="s">
        <v>109</v>
      </c>
      <c r="B67" s="15">
        <f>'[1]27'!B69</f>
        <v>270</v>
      </c>
      <c r="C67" s="16">
        <f>'[1]27'!C69</f>
        <v>0</v>
      </c>
      <c r="D67" s="16">
        <f>'[1]27'!D69</f>
        <v>65</v>
      </c>
      <c r="E67" s="16">
        <f>'[1]27'!E69</f>
        <v>0</v>
      </c>
      <c r="F67" s="15">
        <f t="shared" si="6"/>
        <v>335</v>
      </c>
      <c r="G67" s="15">
        <f>'[1]27'!H69</f>
        <v>155</v>
      </c>
      <c r="H67" s="16">
        <f>'[1]27'!I69</f>
        <v>0</v>
      </c>
      <c r="I67" s="16">
        <f>'[1]27'!J69</f>
        <v>0</v>
      </c>
      <c r="J67" s="16">
        <f>'[1]27'!K69</f>
        <v>0</v>
      </c>
      <c r="K67" s="15">
        <f t="shared" si="4"/>
        <v>155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155</v>
      </c>
    </row>
    <row r="68" spans="1:19">
      <c r="A68" s="8" t="s">
        <v>110</v>
      </c>
      <c r="B68" s="15">
        <f>'[1]27'!B70</f>
        <v>270</v>
      </c>
      <c r="C68" s="16">
        <f>'[1]27'!C70</f>
        <v>0</v>
      </c>
      <c r="D68" s="16">
        <f>'[1]27'!D70</f>
        <v>65</v>
      </c>
      <c r="E68" s="16">
        <f>'[1]27'!E70</f>
        <v>0</v>
      </c>
      <c r="F68" s="15">
        <f t="shared" si="6"/>
        <v>335</v>
      </c>
      <c r="G68" s="15">
        <f>'[1]27'!H70</f>
        <v>155</v>
      </c>
      <c r="H68" s="16">
        <f>'[1]27'!I70</f>
        <v>0</v>
      </c>
      <c r="I68" s="16">
        <f>'[1]27'!J70</f>
        <v>0</v>
      </c>
      <c r="J68" s="16">
        <f>'[1]27'!K70</f>
        <v>0</v>
      </c>
      <c r="K68" s="15">
        <f t="shared" ref="K68:K98" si="15">SUM(G68:J68)</f>
        <v>155</v>
      </c>
      <c r="L68" s="18">
        <f>frq!C68</f>
        <v>1</v>
      </c>
      <c r="M68" s="16">
        <f t="shared" si="11"/>
        <v>155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155</v>
      </c>
    </row>
    <row r="69" spans="1:19">
      <c r="A69" s="8" t="s">
        <v>111</v>
      </c>
      <c r="B69" s="15">
        <f>'[1]27'!B71</f>
        <v>270</v>
      </c>
      <c r="C69" s="16">
        <f>'[1]27'!C71</f>
        <v>0</v>
      </c>
      <c r="D69" s="16">
        <f>'[1]27'!D71</f>
        <v>65</v>
      </c>
      <c r="E69" s="16">
        <f>'[1]27'!E71</f>
        <v>0</v>
      </c>
      <c r="F69" s="15">
        <f t="shared" ref="F69:F98" si="17">SUM(B69:E69)</f>
        <v>335</v>
      </c>
      <c r="G69" s="15">
        <f>'[1]27'!H71</f>
        <v>155</v>
      </c>
      <c r="H69" s="16">
        <f>'[1]27'!I71</f>
        <v>0</v>
      </c>
      <c r="I69" s="16">
        <f>'[1]27'!J71</f>
        <v>0</v>
      </c>
      <c r="J69" s="16">
        <f>'[1]27'!K71</f>
        <v>0</v>
      </c>
      <c r="K69" s="15">
        <f t="shared" si="15"/>
        <v>155</v>
      </c>
      <c r="L69" s="18">
        <f>frq!C69</f>
        <v>1</v>
      </c>
      <c r="M69" s="16">
        <f t="shared" si="11"/>
        <v>155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155</v>
      </c>
      <c r="S69">
        <f>96*4</f>
        <v>384</v>
      </c>
    </row>
    <row r="70" spans="1:19">
      <c r="A70" s="8" t="s">
        <v>112</v>
      </c>
      <c r="B70" s="15">
        <f>'[1]27'!B72</f>
        <v>270</v>
      </c>
      <c r="C70" s="16">
        <f>'[1]27'!C72</f>
        <v>0</v>
      </c>
      <c r="D70" s="16">
        <f>'[1]27'!D72</f>
        <v>65</v>
      </c>
      <c r="E70" s="16">
        <f>'[1]27'!E72</f>
        <v>0</v>
      </c>
      <c r="F70" s="15">
        <f t="shared" si="17"/>
        <v>335</v>
      </c>
      <c r="G70" s="15">
        <f>'[1]27'!H72</f>
        <v>155</v>
      </c>
      <c r="H70" s="16">
        <f>'[1]27'!I72</f>
        <v>0</v>
      </c>
      <c r="I70" s="16">
        <f>'[1]27'!J72</f>
        <v>0</v>
      </c>
      <c r="J70" s="16">
        <f>'[1]27'!K72</f>
        <v>0</v>
      </c>
      <c r="K70" s="15">
        <f t="shared" si="15"/>
        <v>155</v>
      </c>
      <c r="L70" s="18">
        <f>frq!C70</f>
        <v>1</v>
      </c>
      <c r="M70" s="16">
        <f t="shared" si="11"/>
        <v>155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155</v>
      </c>
    </row>
    <row r="71" spans="1:19">
      <c r="A71" s="8" t="s">
        <v>113</v>
      </c>
      <c r="B71" s="15">
        <f>'[1]27'!B73</f>
        <v>270</v>
      </c>
      <c r="C71" s="16">
        <f>'[1]27'!C73</f>
        <v>0</v>
      </c>
      <c r="D71" s="16">
        <f>'[1]27'!D73</f>
        <v>65</v>
      </c>
      <c r="E71" s="16">
        <f>'[1]27'!E73</f>
        <v>0</v>
      </c>
      <c r="F71" s="15">
        <f t="shared" si="17"/>
        <v>335</v>
      </c>
      <c r="G71" s="15">
        <f>'[1]27'!H73</f>
        <v>155</v>
      </c>
      <c r="H71" s="16">
        <f>'[1]27'!I73</f>
        <v>0</v>
      </c>
      <c r="I71" s="16">
        <f>'[1]27'!J73</f>
        <v>0</v>
      </c>
      <c r="J71" s="16">
        <f>'[1]27'!K73</f>
        <v>0</v>
      </c>
      <c r="K71" s="15">
        <f t="shared" si="15"/>
        <v>155</v>
      </c>
      <c r="L71" s="18">
        <f>frq!C71</f>
        <v>1</v>
      </c>
      <c r="M71" s="16">
        <f t="shared" si="11"/>
        <v>155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155</v>
      </c>
    </row>
    <row r="72" spans="1:19">
      <c r="A72" s="8" t="s">
        <v>114</v>
      </c>
      <c r="B72" s="15">
        <f>'[1]27'!B74</f>
        <v>270</v>
      </c>
      <c r="C72" s="16">
        <f>'[1]27'!C74</f>
        <v>0</v>
      </c>
      <c r="D72" s="16">
        <f>'[1]27'!D74</f>
        <v>65</v>
      </c>
      <c r="E72" s="16">
        <f>'[1]27'!E74</f>
        <v>0</v>
      </c>
      <c r="F72" s="15">
        <f t="shared" si="17"/>
        <v>335</v>
      </c>
      <c r="G72" s="15">
        <f>'[1]27'!H74</f>
        <v>155</v>
      </c>
      <c r="H72" s="16">
        <f>'[1]27'!I74</f>
        <v>0</v>
      </c>
      <c r="I72" s="16">
        <f>'[1]27'!J74</f>
        <v>0</v>
      </c>
      <c r="J72" s="16">
        <f>'[1]27'!K74</f>
        <v>0</v>
      </c>
      <c r="K72" s="15">
        <f t="shared" si="15"/>
        <v>155</v>
      </c>
      <c r="L72" s="18">
        <f>frq!C72</f>
        <v>1</v>
      </c>
      <c r="M72" s="16">
        <f t="shared" si="11"/>
        <v>155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155</v>
      </c>
    </row>
    <row r="73" spans="1:19">
      <c r="A73" s="8" t="s">
        <v>115</v>
      </c>
      <c r="B73" s="15">
        <f>'[1]27'!B75</f>
        <v>270</v>
      </c>
      <c r="C73" s="16">
        <f>'[1]27'!C75</f>
        <v>0</v>
      </c>
      <c r="D73" s="16">
        <f>'[1]27'!D75</f>
        <v>65</v>
      </c>
      <c r="E73" s="16">
        <f>'[1]27'!E75</f>
        <v>0</v>
      </c>
      <c r="F73" s="15">
        <f t="shared" si="17"/>
        <v>335</v>
      </c>
      <c r="G73" s="15">
        <f>'[1]27'!H75</f>
        <v>155</v>
      </c>
      <c r="H73" s="16">
        <f>'[1]27'!I75</f>
        <v>0</v>
      </c>
      <c r="I73" s="16">
        <f>'[1]27'!J75</f>
        <v>0</v>
      </c>
      <c r="J73" s="16">
        <f>'[1]27'!K75</f>
        <v>0</v>
      </c>
      <c r="K73" s="15">
        <f t="shared" si="15"/>
        <v>155</v>
      </c>
      <c r="L73" s="18">
        <f>frq!C73</f>
        <v>1</v>
      </c>
      <c r="M73" s="16">
        <f t="shared" si="11"/>
        <v>155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155</v>
      </c>
    </row>
    <row r="74" spans="1:19">
      <c r="A74" s="8" t="s">
        <v>116</v>
      </c>
      <c r="B74" s="15">
        <f>'[1]27'!B76</f>
        <v>270</v>
      </c>
      <c r="C74" s="16">
        <f>'[1]27'!C76</f>
        <v>0</v>
      </c>
      <c r="D74" s="16">
        <f>'[1]27'!D76</f>
        <v>65</v>
      </c>
      <c r="E74" s="16">
        <f>'[1]27'!E76</f>
        <v>0</v>
      </c>
      <c r="F74" s="15">
        <f t="shared" si="17"/>
        <v>335</v>
      </c>
      <c r="G74" s="15">
        <f>'[1]27'!H76</f>
        <v>155</v>
      </c>
      <c r="H74" s="16">
        <f>'[1]27'!I76</f>
        <v>0</v>
      </c>
      <c r="I74" s="16">
        <f>'[1]27'!J76</f>
        <v>0</v>
      </c>
      <c r="J74" s="16">
        <f>'[1]27'!K76</f>
        <v>0</v>
      </c>
      <c r="K74" s="15">
        <f t="shared" si="15"/>
        <v>155</v>
      </c>
      <c r="L74" s="18">
        <f>frq!C74</f>
        <v>1</v>
      </c>
      <c r="M74" s="16">
        <f t="shared" si="11"/>
        <v>155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155</v>
      </c>
    </row>
    <row r="75" spans="1:19">
      <c r="A75" s="8" t="s">
        <v>117</v>
      </c>
      <c r="B75" s="15">
        <f>'[1]27'!B77</f>
        <v>270</v>
      </c>
      <c r="C75" s="16">
        <f>'[1]27'!C77</f>
        <v>0</v>
      </c>
      <c r="D75" s="16">
        <f>'[1]27'!D77</f>
        <v>65</v>
      </c>
      <c r="E75" s="16">
        <f>'[1]27'!E77</f>
        <v>0</v>
      </c>
      <c r="F75" s="15">
        <f t="shared" si="17"/>
        <v>335</v>
      </c>
      <c r="G75" s="15">
        <f>'[1]27'!H77</f>
        <v>155</v>
      </c>
      <c r="H75" s="16">
        <f>'[1]27'!I77</f>
        <v>0</v>
      </c>
      <c r="I75" s="16">
        <f>'[1]27'!J77</f>
        <v>0</v>
      </c>
      <c r="J75" s="16">
        <f>'[1]27'!K77</f>
        <v>0</v>
      </c>
      <c r="K75" s="15">
        <f t="shared" si="15"/>
        <v>155</v>
      </c>
      <c r="L75" s="18">
        <f>frq!C75</f>
        <v>1</v>
      </c>
      <c r="M75" s="16">
        <f t="shared" si="11"/>
        <v>155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155</v>
      </c>
    </row>
    <row r="76" spans="1:19">
      <c r="A76" s="8" t="s">
        <v>118</v>
      </c>
      <c r="B76" s="15">
        <f>'[1]27'!B78</f>
        <v>270</v>
      </c>
      <c r="C76" s="16">
        <f>'[1]27'!C78</f>
        <v>0</v>
      </c>
      <c r="D76" s="16">
        <f>'[1]27'!D78</f>
        <v>65</v>
      </c>
      <c r="E76" s="16">
        <f>'[1]27'!E78</f>
        <v>0</v>
      </c>
      <c r="F76" s="15">
        <f t="shared" si="17"/>
        <v>335</v>
      </c>
      <c r="G76" s="15">
        <f>'[1]27'!H78</f>
        <v>155</v>
      </c>
      <c r="H76" s="16">
        <f>'[1]27'!I78</f>
        <v>0</v>
      </c>
      <c r="I76" s="16">
        <f>'[1]27'!J78</f>
        <v>0</v>
      </c>
      <c r="J76" s="16">
        <f>'[1]27'!K78</f>
        <v>0</v>
      </c>
      <c r="K76" s="15">
        <f t="shared" si="15"/>
        <v>155</v>
      </c>
      <c r="L76" s="18">
        <f>frq!C76</f>
        <v>1</v>
      </c>
      <c r="M76" s="16">
        <f t="shared" si="11"/>
        <v>155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155</v>
      </c>
    </row>
    <row r="77" spans="1:19">
      <c r="A77" s="8" t="s">
        <v>119</v>
      </c>
      <c r="B77" s="15">
        <f>'[1]27'!B79</f>
        <v>270</v>
      </c>
      <c r="C77" s="16">
        <f>'[1]27'!C79</f>
        <v>0</v>
      </c>
      <c r="D77" s="16">
        <f>'[1]27'!D79</f>
        <v>65</v>
      </c>
      <c r="E77" s="16">
        <f>'[1]27'!E79</f>
        <v>0</v>
      </c>
      <c r="F77" s="15">
        <f t="shared" si="17"/>
        <v>335</v>
      </c>
      <c r="G77" s="15">
        <f>'[1]27'!H79</f>
        <v>155</v>
      </c>
      <c r="H77" s="16">
        <f>'[1]27'!I79</f>
        <v>0</v>
      </c>
      <c r="I77" s="16">
        <f>'[1]27'!J79</f>
        <v>0</v>
      </c>
      <c r="J77" s="16">
        <f>'[1]27'!K79</f>
        <v>0</v>
      </c>
      <c r="K77" s="15">
        <f t="shared" si="15"/>
        <v>155</v>
      </c>
      <c r="L77" s="18">
        <f>frq!C77</f>
        <v>1</v>
      </c>
      <c r="M77" s="16">
        <f t="shared" si="11"/>
        <v>155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155</v>
      </c>
    </row>
    <row r="78" spans="1:19">
      <c r="A78" s="8" t="s">
        <v>120</v>
      </c>
      <c r="B78" s="15">
        <f>'[1]27'!B80</f>
        <v>270</v>
      </c>
      <c r="C78" s="16">
        <f>'[1]27'!C80</f>
        <v>0</v>
      </c>
      <c r="D78" s="16">
        <f>'[1]27'!D80</f>
        <v>65</v>
      </c>
      <c r="E78" s="16">
        <f>'[1]27'!E80</f>
        <v>0</v>
      </c>
      <c r="F78" s="15">
        <f t="shared" si="17"/>
        <v>335</v>
      </c>
      <c r="G78" s="15">
        <f>'[1]27'!H80</f>
        <v>155</v>
      </c>
      <c r="H78" s="16">
        <f>'[1]27'!I80</f>
        <v>0</v>
      </c>
      <c r="I78" s="16">
        <f>'[1]27'!J80</f>
        <v>0</v>
      </c>
      <c r="J78" s="16">
        <f>'[1]27'!K80</f>
        <v>0</v>
      </c>
      <c r="K78" s="15">
        <f t="shared" si="15"/>
        <v>155</v>
      </c>
      <c r="L78" s="18">
        <f>frq!C78</f>
        <v>1</v>
      </c>
      <c r="M78" s="16">
        <f t="shared" si="11"/>
        <v>155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155</v>
      </c>
    </row>
    <row r="79" spans="1:19">
      <c r="A79" s="8" t="s">
        <v>121</v>
      </c>
      <c r="B79" s="15">
        <f>'[1]27'!B81</f>
        <v>270</v>
      </c>
      <c r="C79" s="16">
        <f>'[1]27'!C81</f>
        <v>0</v>
      </c>
      <c r="D79" s="16">
        <f>'[1]27'!D81</f>
        <v>65</v>
      </c>
      <c r="E79" s="16">
        <f>'[1]27'!E81</f>
        <v>0</v>
      </c>
      <c r="F79" s="15">
        <f t="shared" si="17"/>
        <v>335</v>
      </c>
      <c r="G79" s="15">
        <f>'[1]27'!H81</f>
        <v>155</v>
      </c>
      <c r="H79" s="16">
        <f>'[1]27'!I81</f>
        <v>0</v>
      </c>
      <c r="I79" s="16">
        <f>'[1]27'!J81</f>
        <v>0</v>
      </c>
      <c r="J79" s="16">
        <f>'[1]27'!K81</f>
        <v>0</v>
      </c>
      <c r="K79" s="15">
        <f t="shared" si="15"/>
        <v>155</v>
      </c>
      <c r="L79" s="18">
        <f>frq!C79</f>
        <v>1</v>
      </c>
      <c r="M79" s="16">
        <f t="shared" si="11"/>
        <v>155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155</v>
      </c>
    </row>
    <row r="80" spans="1:19">
      <c r="A80" s="8" t="s">
        <v>122</v>
      </c>
      <c r="B80" s="15">
        <f>'[1]27'!B82</f>
        <v>270</v>
      </c>
      <c r="C80" s="16">
        <f>'[1]27'!C82</f>
        <v>0</v>
      </c>
      <c r="D80" s="16">
        <f>'[1]27'!D82</f>
        <v>65</v>
      </c>
      <c r="E80" s="16">
        <f>'[1]27'!E82</f>
        <v>0</v>
      </c>
      <c r="F80" s="15">
        <f t="shared" si="17"/>
        <v>335</v>
      </c>
      <c r="G80" s="15">
        <f>'[1]27'!H82</f>
        <v>155</v>
      </c>
      <c r="H80" s="16">
        <f>'[1]27'!I82</f>
        <v>0</v>
      </c>
      <c r="I80" s="16">
        <f>'[1]27'!J82</f>
        <v>0</v>
      </c>
      <c r="J80" s="16">
        <f>'[1]27'!K82</f>
        <v>0</v>
      </c>
      <c r="K80" s="15">
        <f t="shared" si="15"/>
        <v>155</v>
      </c>
      <c r="L80" s="18">
        <f>frq!C80</f>
        <v>1</v>
      </c>
      <c r="M80" s="16">
        <f t="shared" si="11"/>
        <v>155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155</v>
      </c>
    </row>
    <row r="81" spans="1:17">
      <c r="A81" s="8" t="s">
        <v>123</v>
      </c>
      <c r="B81" s="15">
        <f>'[1]27'!B83</f>
        <v>270</v>
      </c>
      <c r="C81" s="16">
        <f>'[1]27'!C83</f>
        <v>0</v>
      </c>
      <c r="D81" s="16">
        <f>'[1]27'!D83</f>
        <v>65</v>
      </c>
      <c r="E81" s="16">
        <f>'[1]27'!E83</f>
        <v>0</v>
      </c>
      <c r="F81" s="15">
        <f t="shared" si="17"/>
        <v>335</v>
      </c>
      <c r="G81" s="15">
        <f>'[1]27'!H83</f>
        <v>155</v>
      </c>
      <c r="H81" s="16">
        <f>'[1]27'!I83</f>
        <v>0</v>
      </c>
      <c r="I81" s="16">
        <f>'[1]27'!J83</f>
        <v>0</v>
      </c>
      <c r="J81" s="16">
        <f>'[1]27'!K83</f>
        <v>0</v>
      </c>
      <c r="K81" s="15">
        <f t="shared" si="15"/>
        <v>155</v>
      </c>
      <c r="L81" s="18">
        <f>frq!C81</f>
        <v>1</v>
      </c>
      <c r="M81" s="16">
        <f t="shared" si="11"/>
        <v>155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155</v>
      </c>
    </row>
    <row r="82" spans="1:17">
      <c r="A82" s="8" t="s">
        <v>124</v>
      </c>
      <c r="B82" s="15">
        <f>'[1]27'!B84</f>
        <v>270</v>
      </c>
      <c r="C82" s="16">
        <f>'[1]27'!C84</f>
        <v>0</v>
      </c>
      <c r="D82" s="16">
        <f>'[1]27'!D84</f>
        <v>65</v>
      </c>
      <c r="E82" s="16">
        <f>'[1]27'!E84</f>
        <v>0</v>
      </c>
      <c r="F82" s="15">
        <f t="shared" si="17"/>
        <v>335</v>
      </c>
      <c r="G82" s="15">
        <f>'[1]27'!H84</f>
        <v>155</v>
      </c>
      <c r="H82" s="16">
        <f>'[1]27'!I84</f>
        <v>0</v>
      </c>
      <c r="I82" s="16">
        <f>'[1]27'!J84</f>
        <v>0</v>
      </c>
      <c r="J82" s="16">
        <f>'[1]27'!K84</f>
        <v>0</v>
      </c>
      <c r="K82" s="15">
        <f t="shared" si="15"/>
        <v>155</v>
      </c>
      <c r="L82" s="18">
        <f>frq!C82</f>
        <v>1</v>
      </c>
      <c r="M82" s="16">
        <f t="shared" si="11"/>
        <v>155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155</v>
      </c>
    </row>
    <row r="83" spans="1:17">
      <c r="A83" s="8" t="s">
        <v>125</v>
      </c>
      <c r="B83" s="15">
        <f>'[1]27'!B85</f>
        <v>270</v>
      </c>
      <c r="C83" s="16">
        <f>'[1]27'!C85</f>
        <v>0</v>
      </c>
      <c r="D83" s="16">
        <f>'[1]27'!D85</f>
        <v>65</v>
      </c>
      <c r="E83" s="16">
        <f>'[1]27'!E85</f>
        <v>0</v>
      </c>
      <c r="F83" s="15">
        <f t="shared" si="17"/>
        <v>335</v>
      </c>
      <c r="G83" s="15">
        <f>'[1]27'!H85</f>
        <v>155</v>
      </c>
      <c r="H83" s="16">
        <f>'[1]27'!I85</f>
        <v>0</v>
      </c>
      <c r="I83" s="16">
        <f>'[1]27'!J85</f>
        <v>0</v>
      </c>
      <c r="J83" s="16">
        <f>'[1]27'!K85</f>
        <v>0</v>
      </c>
      <c r="K83" s="15">
        <f t="shared" si="15"/>
        <v>155</v>
      </c>
      <c r="L83" s="18">
        <f>frq!C83</f>
        <v>1</v>
      </c>
      <c r="M83" s="16">
        <f t="shared" si="11"/>
        <v>155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155</v>
      </c>
    </row>
    <row r="84" spans="1:17">
      <c r="A84" s="8" t="s">
        <v>126</v>
      </c>
      <c r="B84" s="15">
        <f>'[1]27'!B86</f>
        <v>270</v>
      </c>
      <c r="C84" s="16">
        <f>'[1]27'!C86</f>
        <v>0</v>
      </c>
      <c r="D84" s="16">
        <f>'[1]27'!D86</f>
        <v>65</v>
      </c>
      <c r="E84" s="16">
        <f>'[1]27'!E86</f>
        <v>0</v>
      </c>
      <c r="F84" s="15">
        <f t="shared" si="17"/>
        <v>335</v>
      </c>
      <c r="G84" s="15">
        <f>'[1]27'!H86</f>
        <v>155</v>
      </c>
      <c r="H84" s="16">
        <f>'[1]27'!I86</f>
        <v>0</v>
      </c>
      <c r="I84" s="16">
        <f>'[1]27'!J86</f>
        <v>0</v>
      </c>
      <c r="J84" s="16">
        <f>'[1]27'!K86</f>
        <v>0</v>
      </c>
      <c r="K84" s="15">
        <f t="shared" si="15"/>
        <v>155</v>
      </c>
      <c r="L84" s="18">
        <f>frq!C84</f>
        <v>1</v>
      </c>
      <c r="M84" s="16">
        <f t="shared" si="11"/>
        <v>155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155</v>
      </c>
    </row>
    <row r="85" spans="1:17">
      <c r="A85" s="8" t="s">
        <v>127</v>
      </c>
      <c r="B85" s="15">
        <f>'[1]27'!B87</f>
        <v>270</v>
      </c>
      <c r="C85" s="16">
        <f>'[1]27'!C87</f>
        <v>0</v>
      </c>
      <c r="D85" s="16">
        <f>'[1]27'!D87</f>
        <v>65</v>
      </c>
      <c r="E85" s="16">
        <f>'[1]27'!E87</f>
        <v>0</v>
      </c>
      <c r="F85" s="15">
        <f t="shared" si="17"/>
        <v>335</v>
      </c>
      <c r="G85" s="15">
        <f>'[1]27'!H87</f>
        <v>155</v>
      </c>
      <c r="H85" s="16">
        <f>'[1]27'!I87</f>
        <v>0</v>
      </c>
      <c r="I85" s="16">
        <f>'[1]27'!J87</f>
        <v>0</v>
      </c>
      <c r="J85" s="16">
        <f>'[1]27'!K87</f>
        <v>0</v>
      </c>
      <c r="K85" s="15">
        <f t="shared" si="15"/>
        <v>155</v>
      </c>
      <c r="L85" s="18">
        <f>frq!C85</f>
        <v>1</v>
      </c>
      <c r="M85" s="16">
        <f t="shared" si="11"/>
        <v>155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155</v>
      </c>
    </row>
    <row r="86" spans="1:17">
      <c r="A86" s="8" t="s">
        <v>128</v>
      </c>
      <c r="B86" s="15">
        <f>'[1]27'!B88</f>
        <v>270</v>
      </c>
      <c r="C86" s="16">
        <f>'[1]27'!C88</f>
        <v>0</v>
      </c>
      <c r="D86" s="16">
        <f>'[1]27'!D88</f>
        <v>65</v>
      </c>
      <c r="E86" s="16">
        <f>'[1]27'!E88</f>
        <v>0</v>
      </c>
      <c r="F86" s="15">
        <f t="shared" si="17"/>
        <v>335</v>
      </c>
      <c r="G86" s="15">
        <f>'[1]27'!H88</f>
        <v>155</v>
      </c>
      <c r="H86" s="16">
        <f>'[1]27'!I88</f>
        <v>0</v>
      </c>
      <c r="I86" s="16">
        <f>'[1]27'!J88</f>
        <v>0</v>
      </c>
      <c r="J86" s="16">
        <f>'[1]27'!K88</f>
        <v>0</v>
      </c>
      <c r="K86" s="15">
        <f t="shared" si="15"/>
        <v>155</v>
      </c>
      <c r="L86" s="18">
        <f>frq!C86</f>
        <v>1</v>
      </c>
      <c r="M86" s="16">
        <f t="shared" si="11"/>
        <v>155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155</v>
      </c>
    </row>
    <row r="87" spans="1:17">
      <c r="A87" s="8" t="s">
        <v>129</v>
      </c>
      <c r="B87" s="15">
        <f>'[1]27'!B89</f>
        <v>270</v>
      </c>
      <c r="C87" s="16">
        <f>'[1]27'!C89</f>
        <v>0</v>
      </c>
      <c r="D87" s="16">
        <f>'[1]27'!D89</f>
        <v>65</v>
      </c>
      <c r="E87" s="16">
        <f>'[1]27'!E89</f>
        <v>0</v>
      </c>
      <c r="F87" s="15">
        <f t="shared" si="17"/>
        <v>335</v>
      </c>
      <c r="G87" s="15">
        <f>'[1]27'!H89</f>
        <v>155</v>
      </c>
      <c r="H87" s="16">
        <f>'[1]27'!I89</f>
        <v>0</v>
      </c>
      <c r="I87" s="16">
        <f>'[1]27'!J89</f>
        <v>0</v>
      </c>
      <c r="J87" s="16">
        <f>'[1]27'!K89</f>
        <v>0</v>
      </c>
      <c r="K87" s="15">
        <f t="shared" si="15"/>
        <v>155</v>
      </c>
      <c r="L87" s="18">
        <f>frq!C87</f>
        <v>1</v>
      </c>
      <c r="M87" s="16">
        <f t="shared" si="11"/>
        <v>155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155</v>
      </c>
    </row>
    <row r="88" spans="1:17">
      <c r="A88" s="8" t="s">
        <v>130</v>
      </c>
      <c r="B88" s="15">
        <f>'[1]27'!B90</f>
        <v>270</v>
      </c>
      <c r="C88" s="16">
        <f>'[1]27'!C90</f>
        <v>0</v>
      </c>
      <c r="D88" s="16">
        <f>'[1]27'!D90</f>
        <v>65</v>
      </c>
      <c r="E88" s="16">
        <f>'[1]27'!E90</f>
        <v>0</v>
      </c>
      <c r="F88" s="15">
        <f t="shared" si="17"/>
        <v>335</v>
      </c>
      <c r="G88" s="15">
        <f>'[1]27'!H90</f>
        <v>155</v>
      </c>
      <c r="H88" s="16">
        <f>'[1]27'!I90</f>
        <v>0</v>
      </c>
      <c r="I88" s="16">
        <f>'[1]27'!J90</f>
        <v>0</v>
      </c>
      <c r="J88" s="16">
        <f>'[1]27'!K90</f>
        <v>0</v>
      </c>
      <c r="K88" s="15">
        <f t="shared" si="15"/>
        <v>155</v>
      </c>
      <c r="L88" s="18">
        <f>frq!C88</f>
        <v>1</v>
      </c>
      <c r="M88" s="16">
        <f t="shared" si="11"/>
        <v>155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155</v>
      </c>
    </row>
    <row r="89" spans="1:17">
      <c r="A89" s="8" t="s">
        <v>131</v>
      </c>
      <c r="B89" s="15">
        <f>'[1]27'!B91</f>
        <v>270</v>
      </c>
      <c r="C89" s="16">
        <f>'[1]27'!C91</f>
        <v>0</v>
      </c>
      <c r="D89" s="16">
        <f>'[1]27'!D91</f>
        <v>65</v>
      </c>
      <c r="E89" s="16">
        <f>'[1]27'!E91</f>
        <v>0</v>
      </c>
      <c r="F89" s="15">
        <f t="shared" si="17"/>
        <v>335</v>
      </c>
      <c r="G89" s="15">
        <f>'[1]27'!H91</f>
        <v>155</v>
      </c>
      <c r="H89" s="16">
        <f>'[1]27'!I91</f>
        <v>0</v>
      </c>
      <c r="I89" s="16">
        <f>'[1]27'!J91</f>
        <v>0</v>
      </c>
      <c r="J89" s="16">
        <f>'[1]27'!K91</f>
        <v>0</v>
      </c>
      <c r="K89" s="15">
        <f t="shared" si="15"/>
        <v>155</v>
      </c>
      <c r="L89" s="18">
        <f>frq!C89</f>
        <v>1</v>
      </c>
      <c r="M89" s="16">
        <f t="shared" si="11"/>
        <v>155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'[1]27'!B92</f>
        <v>270</v>
      </c>
      <c r="C90" s="16">
        <f>'[1]27'!C92</f>
        <v>0</v>
      </c>
      <c r="D90" s="16">
        <f>'[1]27'!D92</f>
        <v>65</v>
      </c>
      <c r="E90" s="16">
        <f>'[1]27'!E92</f>
        <v>0</v>
      </c>
      <c r="F90" s="15">
        <f t="shared" si="17"/>
        <v>335</v>
      </c>
      <c r="G90" s="15">
        <f>'[1]27'!H92</f>
        <v>155</v>
      </c>
      <c r="H90" s="16">
        <f>'[1]27'!I92</f>
        <v>0</v>
      </c>
      <c r="I90" s="16">
        <f>'[1]27'!J92</f>
        <v>0</v>
      </c>
      <c r="J90" s="16">
        <f>'[1]27'!K92</f>
        <v>0</v>
      </c>
      <c r="K90" s="15">
        <f t="shared" si="15"/>
        <v>155</v>
      </c>
      <c r="L90" s="18">
        <f>frq!C90</f>
        <v>1</v>
      </c>
      <c r="M90" s="16">
        <f t="shared" si="11"/>
        <v>155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'[1]27'!B93</f>
        <v>270</v>
      </c>
      <c r="C91" s="16">
        <f>'[1]27'!C93</f>
        <v>0</v>
      </c>
      <c r="D91" s="16">
        <f>'[1]27'!D93</f>
        <v>65</v>
      </c>
      <c r="E91" s="16">
        <f>'[1]27'!E93</f>
        <v>0</v>
      </c>
      <c r="F91" s="15">
        <f t="shared" si="17"/>
        <v>335</v>
      </c>
      <c r="G91" s="15">
        <f>'[1]27'!H93</f>
        <v>155</v>
      </c>
      <c r="H91" s="16">
        <f>'[1]27'!I93</f>
        <v>0</v>
      </c>
      <c r="I91" s="16">
        <f>'[1]27'!J93</f>
        <v>0</v>
      </c>
      <c r="J91" s="16">
        <f>'[1]27'!K93</f>
        <v>0</v>
      </c>
      <c r="K91" s="15">
        <f t="shared" si="15"/>
        <v>155</v>
      </c>
      <c r="L91" s="18">
        <f>frq!C91</f>
        <v>1</v>
      </c>
      <c r="M91" s="16">
        <f t="shared" si="11"/>
        <v>155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'[1]27'!B94</f>
        <v>270</v>
      </c>
      <c r="C92" s="16">
        <f>'[1]27'!C94</f>
        <v>0</v>
      </c>
      <c r="D92" s="16">
        <f>'[1]27'!D94</f>
        <v>65</v>
      </c>
      <c r="E92" s="16">
        <f>'[1]27'!E94</f>
        <v>0</v>
      </c>
      <c r="F92" s="15">
        <f t="shared" si="17"/>
        <v>335</v>
      </c>
      <c r="G92" s="15">
        <f>'[1]27'!H94</f>
        <v>155</v>
      </c>
      <c r="H92" s="16">
        <f>'[1]27'!I94</f>
        <v>0</v>
      </c>
      <c r="I92" s="16">
        <f>'[1]27'!J94</f>
        <v>0</v>
      </c>
      <c r="J92" s="16">
        <f>'[1]27'!K94</f>
        <v>0</v>
      </c>
      <c r="K92" s="15">
        <f t="shared" si="15"/>
        <v>155</v>
      </c>
      <c r="L92" s="18">
        <f>frq!C92</f>
        <v>1</v>
      </c>
      <c r="M92" s="16">
        <f t="shared" si="11"/>
        <v>155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'[1]27'!B95</f>
        <v>270</v>
      </c>
      <c r="C93" s="16">
        <f>'[1]27'!C95</f>
        <v>0</v>
      </c>
      <c r="D93" s="16">
        <f>'[1]27'!D95</f>
        <v>65</v>
      </c>
      <c r="E93" s="16">
        <f>'[1]27'!E95</f>
        <v>0</v>
      </c>
      <c r="F93" s="15">
        <f t="shared" si="17"/>
        <v>335</v>
      </c>
      <c r="G93" s="15">
        <f>'[1]27'!H95</f>
        <v>155</v>
      </c>
      <c r="H93" s="16">
        <f>'[1]27'!I95</f>
        <v>0</v>
      </c>
      <c r="I93" s="16">
        <f>'[1]27'!J95</f>
        <v>0</v>
      </c>
      <c r="J93" s="16">
        <f>'[1]27'!K95</f>
        <v>0</v>
      </c>
      <c r="K93" s="15">
        <f t="shared" si="15"/>
        <v>155</v>
      </c>
      <c r="L93" s="18">
        <f>frq!C93</f>
        <v>1</v>
      </c>
      <c r="M93" s="16">
        <f t="shared" si="11"/>
        <v>155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'[1]27'!B96</f>
        <v>270</v>
      </c>
      <c r="C94" s="16">
        <f>'[1]27'!C96</f>
        <v>0</v>
      </c>
      <c r="D94" s="16">
        <f>'[1]27'!D96</f>
        <v>65</v>
      </c>
      <c r="E94" s="16">
        <f>'[1]27'!E96</f>
        <v>0</v>
      </c>
      <c r="F94" s="15">
        <f t="shared" si="17"/>
        <v>335</v>
      </c>
      <c r="G94" s="15">
        <f>'[1]27'!H96</f>
        <v>155</v>
      </c>
      <c r="H94" s="16">
        <f>'[1]27'!I96</f>
        <v>0</v>
      </c>
      <c r="I94" s="16">
        <f>'[1]27'!J96</f>
        <v>0</v>
      </c>
      <c r="J94" s="16">
        <f>'[1]27'!K96</f>
        <v>0</v>
      </c>
      <c r="K94" s="15">
        <f t="shared" si="15"/>
        <v>155</v>
      </c>
      <c r="L94" s="18">
        <f>frq!C94</f>
        <v>1</v>
      </c>
      <c r="M94" s="16">
        <f t="shared" si="11"/>
        <v>155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'[1]27'!B97</f>
        <v>270</v>
      </c>
      <c r="C95" s="16">
        <f>'[1]27'!C97</f>
        <v>0</v>
      </c>
      <c r="D95" s="16">
        <f>'[1]27'!D97</f>
        <v>65</v>
      </c>
      <c r="E95" s="16">
        <f>'[1]27'!E97</f>
        <v>0</v>
      </c>
      <c r="F95" s="15">
        <f t="shared" si="17"/>
        <v>335</v>
      </c>
      <c r="G95" s="15">
        <f>'[1]27'!H97</f>
        <v>155</v>
      </c>
      <c r="H95" s="16">
        <f>'[1]27'!I97</f>
        <v>0</v>
      </c>
      <c r="I95" s="16">
        <f>'[1]27'!J97</f>
        <v>0</v>
      </c>
      <c r="J95" s="16">
        <f>'[1]27'!K97</f>
        <v>0</v>
      </c>
      <c r="K95" s="15">
        <f t="shared" si="15"/>
        <v>155</v>
      </c>
      <c r="L95" s="18">
        <f>frq!C95</f>
        <v>1</v>
      </c>
      <c r="M95" s="16">
        <f t="shared" si="11"/>
        <v>155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'[1]27'!B98</f>
        <v>270</v>
      </c>
      <c r="C96" s="16">
        <f>'[1]27'!C98</f>
        <v>0</v>
      </c>
      <c r="D96" s="16">
        <f>'[1]27'!D98</f>
        <v>65</v>
      </c>
      <c r="E96" s="16">
        <f>'[1]27'!E98</f>
        <v>0</v>
      </c>
      <c r="F96" s="15">
        <f t="shared" si="17"/>
        <v>335</v>
      </c>
      <c r="G96" s="15">
        <f>'[1]27'!H98</f>
        <v>155</v>
      </c>
      <c r="H96" s="16">
        <f>'[1]27'!I98</f>
        <v>0</v>
      </c>
      <c r="I96" s="16">
        <f>'[1]27'!J98</f>
        <v>0</v>
      </c>
      <c r="J96" s="16">
        <f>'[1]27'!K98</f>
        <v>0</v>
      </c>
      <c r="K96" s="15">
        <f t="shared" si="15"/>
        <v>155</v>
      </c>
      <c r="L96" s="18">
        <f>frq!C96</f>
        <v>1</v>
      </c>
      <c r="M96" s="16">
        <f t="shared" si="11"/>
        <v>155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'[1]27'!B99</f>
        <v>270</v>
      </c>
      <c r="C97" s="16">
        <f>'[1]27'!C99</f>
        <v>0</v>
      </c>
      <c r="D97" s="16">
        <f>'[1]27'!D99</f>
        <v>65</v>
      </c>
      <c r="E97" s="16">
        <f>'[1]27'!E99</f>
        <v>0</v>
      </c>
      <c r="F97" s="15">
        <f t="shared" si="17"/>
        <v>335</v>
      </c>
      <c r="G97" s="15">
        <f>'[1]27'!H99</f>
        <v>155</v>
      </c>
      <c r="H97" s="16">
        <f>'[1]27'!I99</f>
        <v>0</v>
      </c>
      <c r="I97" s="16">
        <f>'[1]27'!J99</f>
        <v>0</v>
      </c>
      <c r="J97" s="16">
        <f>'[1]27'!K99</f>
        <v>0</v>
      </c>
      <c r="K97" s="15">
        <f t="shared" si="15"/>
        <v>155</v>
      </c>
      <c r="L97" s="18">
        <f>frq!C97</f>
        <v>1</v>
      </c>
      <c r="M97" s="16">
        <f t="shared" si="11"/>
        <v>155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'[1]27'!B100</f>
        <v>270</v>
      </c>
      <c r="C98" s="16">
        <f>'[1]27'!C100</f>
        <v>0</v>
      </c>
      <c r="D98" s="16">
        <f>'[1]27'!D100</f>
        <v>65</v>
      </c>
      <c r="E98" s="16">
        <f>'[1]27'!E100</f>
        <v>0</v>
      </c>
      <c r="F98" s="15">
        <f t="shared" si="17"/>
        <v>335</v>
      </c>
      <c r="G98" s="15">
        <f>'[1]27'!H100</f>
        <v>155</v>
      </c>
      <c r="H98" s="16">
        <f>'[1]27'!I100</f>
        <v>0</v>
      </c>
      <c r="I98" s="16">
        <f>'[1]27'!J100</f>
        <v>0</v>
      </c>
      <c r="J98" s="16">
        <f>'[1]27'!K100</f>
        <v>0</v>
      </c>
      <c r="K98" s="15">
        <f t="shared" si="15"/>
        <v>155</v>
      </c>
      <c r="L98" s="18">
        <f>frq!C98</f>
        <v>1</v>
      </c>
      <c r="M98" s="16">
        <f t="shared" si="11"/>
        <v>155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155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5.0425000000000004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5.0425000000000004</v>
      </c>
      <c r="L99" s="15">
        <f t="shared" si="18"/>
        <v>2.4E-2</v>
      </c>
      <c r="M99" s="15">
        <f t="shared" si="18"/>
        <v>5.0425000000000004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5.0425000000000004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3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45318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'[2]27'!B5</f>
        <v>0</v>
      </c>
      <c r="C3" s="195">
        <f>'[2]27'!C5</f>
        <v>60</v>
      </c>
      <c r="D3" s="195">
        <f>'[2]27'!D5</f>
        <v>0</v>
      </c>
      <c r="E3" s="195">
        <f>'[2]27'!E5</f>
        <v>0</v>
      </c>
      <c r="F3" s="15">
        <f>SUM(B3:E3)</f>
        <v>60</v>
      </c>
      <c r="G3" s="194">
        <f>'[2]27'!H5</f>
        <v>0</v>
      </c>
      <c r="H3" s="195">
        <f>'[2]27'!I5</f>
        <v>0</v>
      </c>
      <c r="I3" s="195">
        <f>'[2]27'!J5</f>
        <v>0</v>
      </c>
      <c r="J3" s="195">
        <f>'[2]27'!K5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4">
        <f>'[2]27'!B6</f>
        <v>0</v>
      </c>
      <c r="C4" s="195">
        <f>'[2]27'!C6</f>
        <v>60</v>
      </c>
      <c r="D4" s="195">
        <f>'[2]27'!D6</f>
        <v>0</v>
      </c>
      <c r="E4" s="195">
        <f>'[2]27'!E6</f>
        <v>0</v>
      </c>
      <c r="F4" s="15">
        <f>SUM(B4:E4)</f>
        <v>60</v>
      </c>
      <c r="G4" s="194">
        <f>'[2]27'!H6</f>
        <v>0</v>
      </c>
      <c r="H4" s="195">
        <f>'[2]27'!I6</f>
        <v>0</v>
      </c>
      <c r="I4" s="195">
        <f>'[2]27'!J6</f>
        <v>0</v>
      </c>
      <c r="J4" s="195">
        <f>'[2]27'!K6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4">
        <f>'[2]27'!B7</f>
        <v>0</v>
      </c>
      <c r="C5" s="195">
        <f>'[2]27'!C7</f>
        <v>60</v>
      </c>
      <c r="D5" s="195">
        <f>'[2]27'!D7</f>
        <v>0</v>
      </c>
      <c r="E5" s="195">
        <f>'[2]27'!E7</f>
        <v>0</v>
      </c>
      <c r="F5" s="15">
        <f t="shared" ref="F5:F68" si="6">SUM(B5:E5)</f>
        <v>60</v>
      </c>
      <c r="G5" s="194">
        <f>'[2]27'!H7</f>
        <v>0</v>
      </c>
      <c r="H5" s="195">
        <f>'[2]27'!I7</f>
        <v>0</v>
      </c>
      <c r="I5" s="195">
        <f>'[2]27'!J7</f>
        <v>0</v>
      </c>
      <c r="J5" s="195">
        <f>'[2]27'!K7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4">
        <f>'[2]27'!B8</f>
        <v>0</v>
      </c>
      <c r="C6" s="195">
        <f>'[2]27'!C8</f>
        <v>60</v>
      </c>
      <c r="D6" s="195">
        <f>'[2]27'!D8</f>
        <v>0</v>
      </c>
      <c r="E6" s="195">
        <f>'[2]27'!E8</f>
        <v>0</v>
      </c>
      <c r="F6" s="15">
        <f t="shared" si="6"/>
        <v>60</v>
      </c>
      <c r="G6" s="194">
        <f>'[2]27'!H8</f>
        <v>0</v>
      </c>
      <c r="H6" s="195">
        <f>'[2]27'!I8</f>
        <v>0</v>
      </c>
      <c r="I6" s="195">
        <f>'[2]27'!J8</f>
        <v>0</v>
      </c>
      <c r="J6" s="195">
        <f>'[2]27'!K8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4">
        <f>'[2]27'!B9</f>
        <v>0</v>
      </c>
      <c r="C7" s="195">
        <f>'[2]27'!C9</f>
        <v>60</v>
      </c>
      <c r="D7" s="195">
        <f>'[2]27'!D9</f>
        <v>0</v>
      </c>
      <c r="E7" s="195">
        <f>'[2]27'!E9</f>
        <v>0</v>
      </c>
      <c r="F7" s="15">
        <f t="shared" si="6"/>
        <v>60</v>
      </c>
      <c r="G7" s="194">
        <f>'[2]27'!H9</f>
        <v>0</v>
      </c>
      <c r="H7" s="195">
        <f>'[2]27'!I9</f>
        <v>0</v>
      </c>
      <c r="I7" s="195">
        <f>'[2]27'!J9</f>
        <v>0</v>
      </c>
      <c r="J7" s="195">
        <f>'[2]27'!K9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4">
        <f>'[2]27'!B10</f>
        <v>0</v>
      </c>
      <c r="C8" s="195">
        <f>'[2]27'!C10</f>
        <v>60</v>
      </c>
      <c r="D8" s="195">
        <f>'[2]27'!D10</f>
        <v>0</v>
      </c>
      <c r="E8" s="195">
        <f>'[2]27'!E10</f>
        <v>0</v>
      </c>
      <c r="F8" s="15">
        <f t="shared" si="6"/>
        <v>60</v>
      </c>
      <c r="G8" s="194">
        <f>'[2]27'!H10</f>
        <v>0</v>
      </c>
      <c r="H8" s="195">
        <f>'[2]27'!I10</f>
        <v>0</v>
      </c>
      <c r="I8" s="195">
        <f>'[2]27'!J10</f>
        <v>0</v>
      </c>
      <c r="J8" s="195">
        <f>'[2]27'!K10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4">
        <f>'[2]27'!B11</f>
        <v>0</v>
      </c>
      <c r="C9" s="195">
        <f>'[2]27'!C11</f>
        <v>60</v>
      </c>
      <c r="D9" s="195">
        <f>'[2]27'!D11</f>
        <v>0</v>
      </c>
      <c r="E9" s="195">
        <f>'[2]27'!E11</f>
        <v>0</v>
      </c>
      <c r="F9" s="15">
        <f t="shared" si="6"/>
        <v>60</v>
      </c>
      <c r="G9" s="194">
        <f>'[2]27'!H11</f>
        <v>0</v>
      </c>
      <c r="H9" s="195">
        <f>'[2]27'!I11</f>
        <v>0</v>
      </c>
      <c r="I9" s="195">
        <f>'[2]27'!J11</f>
        <v>0</v>
      </c>
      <c r="J9" s="195">
        <f>'[2]27'!K11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4">
        <f>'[2]27'!B12</f>
        <v>0</v>
      </c>
      <c r="C10" s="195">
        <f>'[2]27'!C12</f>
        <v>60</v>
      </c>
      <c r="D10" s="195">
        <f>'[2]27'!D12</f>
        <v>0</v>
      </c>
      <c r="E10" s="195">
        <f>'[2]27'!E12</f>
        <v>0</v>
      </c>
      <c r="F10" s="15">
        <f t="shared" si="6"/>
        <v>60</v>
      </c>
      <c r="G10" s="194">
        <f>'[2]27'!H12</f>
        <v>0</v>
      </c>
      <c r="H10" s="195">
        <f>'[2]27'!I12</f>
        <v>0</v>
      </c>
      <c r="I10" s="195">
        <f>'[2]27'!J12</f>
        <v>0</v>
      </c>
      <c r="J10" s="195">
        <f>'[2]27'!K12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4">
        <f>'[2]27'!B13</f>
        <v>0</v>
      </c>
      <c r="C11" s="195">
        <f>'[2]27'!C13</f>
        <v>60</v>
      </c>
      <c r="D11" s="195">
        <f>'[2]27'!D13</f>
        <v>0</v>
      </c>
      <c r="E11" s="195">
        <f>'[2]27'!E13</f>
        <v>0</v>
      </c>
      <c r="F11" s="15">
        <f t="shared" si="6"/>
        <v>60</v>
      </c>
      <c r="G11" s="194">
        <f>'[2]27'!H13</f>
        <v>0</v>
      </c>
      <c r="H11" s="195">
        <f>'[2]27'!I13</f>
        <v>0</v>
      </c>
      <c r="I11" s="195">
        <f>'[2]27'!J13</f>
        <v>0</v>
      </c>
      <c r="J11" s="195">
        <f>'[2]27'!K13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4">
        <f>'[2]27'!B14</f>
        <v>0</v>
      </c>
      <c r="C12" s="195">
        <f>'[2]27'!C14</f>
        <v>60</v>
      </c>
      <c r="D12" s="195">
        <f>'[2]27'!D14</f>
        <v>0</v>
      </c>
      <c r="E12" s="195">
        <f>'[2]27'!E14</f>
        <v>0</v>
      </c>
      <c r="F12" s="15">
        <f t="shared" si="6"/>
        <v>60</v>
      </c>
      <c r="G12" s="194">
        <f>'[2]27'!H14</f>
        <v>0</v>
      </c>
      <c r="H12" s="195">
        <f>'[2]27'!I14</f>
        <v>0</v>
      </c>
      <c r="I12" s="195">
        <f>'[2]27'!J14</f>
        <v>0</v>
      </c>
      <c r="J12" s="195">
        <f>'[2]27'!K14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4">
        <f>'[2]27'!B15</f>
        <v>0</v>
      </c>
      <c r="C13" s="195">
        <f>'[2]27'!C15</f>
        <v>60</v>
      </c>
      <c r="D13" s="195">
        <f>'[2]27'!D15</f>
        <v>0</v>
      </c>
      <c r="E13" s="195">
        <f>'[2]27'!E15</f>
        <v>0</v>
      </c>
      <c r="F13" s="15">
        <f t="shared" si="6"/>
        <v>60</v>
      </c>
      <c r="G13" s="194">
        <f>'[2]27'!H15</f>
        <v>0</v>
      </c>
      <c r="H13" s="195">
        <f>'[2]27'!I15</f>
        <v>0</v>
      </c>
      <c r="I13" s="195">
        <f>'[2]27'!J15</f>
        <v>0</v>
      </c>
      <c r="J13" s="195">
        <f>'[2]27'!K15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4">
        <f>'[2]27'!B16</f>
        <v>0</v>
      </c>
      <c r="C14" s="195">
        <f>'[2]27'!C16</f>
        <v>60</v>
      </c>
      <c r="D14" s="195">
        <f>'[2]27'!D16</f>
        <v>0</v>
      </c>
      <c r="E14" s="195">
        <f>'[2]27'!E16</f>
        <v>0</v>
      </c>
      <c r="F14" s="15">
        <f t="shared" si="6"/>
        <v>60</v>
      </c>
      <c r="G14" s="194">
        <f>'[2]27'!H16</f>
        <v>0</v>
      </c>
      <c r="H14" s="195">
        <f>'[2]27'!I16</f>
        <v>0</v>
      </c>
      <c r="I14" s="195">
        <f>'[2]27'!J16</f>
        <v>0</v>
      </c>
      <c r="J14" s="195">
        <f>'[2]27'!K16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4">
        <f>'[2]27'!B17</f>
        <v>0</v>
      </c>
      <c r="C15" s="195">
        <f>'[2]27'!C17</f>
        <v>60</v>
      </c>
      <c r="D15" s="195">
        <f>'[2]27'!D17</f>
        <v>0</v>
      </c>
      <c r="E15" s="195">
        <f>'[2]27'!E17</f>
        <v>0</v>
      </c>
      <c r="F15" s="15">
        <f t="shared" si="6"/>
        <v>60</v>
      </c>
      <c r="G15" s="194">
        <f>'[2]27'!H17</f>
        <v>0</v>
      </c>
      <c r="H15" s="195">
        <f>'[2]27'!I17</f>
        <v>0</v>
      </c>
      <c r="I15" s="195">
        <f>'[2]27'!J17</f>
        <v>0</v>
      </c>
      <c r="J15" s="195">
        <f>'[2]27'!K17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4">
        <f>'[2]27'!B18</f>
        <v>0</v>
      </c>
      <c r="C16" s="195">
        <f>'[2]27'!C18</f>
        <v>60</v>
      </c>
      <c r="D16" s="195">
        <f>'[2]27'!D18</f>
        <v>0</v>
      </c>
      <c r="E16" s="195">
        <f>'[2]27'!E18</f>
        <v>0</v>
      </c>
      <c r="F16" s="15">
        <f t="shared" si="6"/>
        <v>60</v>
      </c>
      <c r="G16" s="194">
        <f>'[2]27'!H18</f>
        <v>0</v>
      </c>
      <c r="H16" s="195">
        <f>'[2]27'!I18</f>
        <v>0</v>
      </c>
      <c r="I16" s="195">
        <f>'[2]27'!J18</f>
        <v>0</v>
      </c>
      <c r="J16" s="195">
        <f>'[2]27'!K18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4">
        <f>'[2]27'!B19</f>
        <v>0</v>
      </c>
      <c r="C17" s="195">
        <f>'[2]27'!C19</f>
        <v>60</v>
      </c>
      <c r="D17" s="195">
        <f>'[2]27'!D19</f>
        <v>0</v>
      </c>
      <c r="E17" s="195">
        <f>'[2]27'!E19</f>
        <v>0</v>
      </c>
      <c r="F17" s="15">
        <f t="shared" si="6"/>
        <v>60</v>
      </c>
      <c r="G17" s="194">
        <f>'[2]27'!H19</f>
        <v>0</v>
      </c>
      <c r="H17" s="195">
        <f>'[2]27'!I19</f>
        <v>0</v>
      </c>
      <c r="I17" s="195">
        <f>'[2]27'!J19</f>
        <v>0</v>
      </c>
      <c r="J17" s="195">
        <f>'[2]27'!K19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4">
        <f>'[2]27'!B20</f>
        <v>0</v>
      </c>
      <c r="C18" s="195">
        <f>'[2]27'!C20</f>
        <v>60</v>
      </c>
      <c r="D18" s="195">
        <f>'[2]27'!D20</f>
        <v>0</v>
      </c>
      <c r="E18" s="195">
        <f>'[2]27'!E20</f>
        <v>0</v>
      </c>
      <c r="F18" s="15">
        <f t="shared" si="6"/>
        <v>60</v>
      </c>
      <c r="G18" s="194">
        <f>'[2]27'!H20</f>
        <v>0</v>
      </c>
      <c r="H18" s="195">
        <f>'[2]27'!I20</f>
        <v>0</v>
      </c>
      <c r="I18" s="195">
        <f>'[2]27'!J20</f>
        <v>0</v>
      </c>
      <c r="J18" s="195">
        <f>'[2]27'!K20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4">
        <f>'[2]27'!B21</f>
        <v>0</v>
      </c>
      <c r="C19" s="195">
        <f>'[2]27'!C21</f>
        <v>60</v>
      </c>
      <c r="D19" s="195">
        <f>'[2]27'!D21</f>
        <v>0</v>
      </c>
      <c r="E19" s="195">
        <f>'[2]27'!E21</f>
        <v>0</v>
      </c>
      <c r="F19" s="15">
        <f t="shared" si="6"/>
        <v>60</v>
      </c>
      <c r="G19" s="194">
        <f>'[2]27'!H21</f>
        <v>0</v>
      </c>
      <c r="H19" s="195">
        <f>'[2]27'!I21</f>
        <v>0</v>
      </c>
      <c r="I19" s="195">
        <f>'[2]27'!J21</f>
        <v>0</v>
      </c>
      <c r="J19" s="195">
        <f>'[2]27'!K21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4">
        <f>'[2]27'!B22</f>
        <v>0</v>
      </c>
      <c r="C20" s="195">
        <f>'[2]27'!C22</f>
        <v>60</v>
      </c>
      <c r="D20" s="195">
        <f>'[2]27'!D22</f>
        <v>0</v>
      </c>
      <c r="E20" s="195">
        <f>'[2]27'!E22</f>
        <v>0</v>
      </c>
      <c r="F20" s="15">
        <f t="shared" si="6"/>
        <v>60</v>
      </c>
      <c r="G20" s="194">
        <f>'[2]27'!H22</f>
        <v>0</v>
      </c>
      <c r="H20" s="195">
        <f>'[2]27'!I22</f>
        <v>0</v>
      </c>
      <c r="I20" s="195">
        <f>'[2]27'!J22</f>
        <v>0</v>
      </c>
      <c r="J20" s="195">
        <f>'[2]27'!K22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4">
        <f>'[2]27'!B23</f>
        <v>0</v>
      </c>
      <c r="C21" s="195">
        <f>'[2]27'!C23</f>
        <v>60</v>
      </c>
      <c r="D21" s="195">
        <f>'[2]27'!D23</f>
        <v>0</v>
      </c>
      <c r="E21" s="195">
        <f>'[2]27'!E23</f>
        <v>0</v>
      </c>
      <c r="F21" s="15">
        <f t="shared" si="6"/>
        <v>60</v>
      </c>
      <c r="G21" s="194">
        <f>'[2]27'!H23</f>
        <v>0</v>
      </c>
      <c r="H21" s="195">
        <f>'[2]27'!I23</f>
        <v>0</v>
      </c>
      <c r="I21" s="195">
        <f>'[2]27'!J23</f>
        <v>0</v>
      </c>
      <c r="J21" s="195">
        <f>'[2]27'!K23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4">
        <f>'[2]27'!B24</f>
        <v>0</v>
      </c>
      <c r="C22" s="195">
        <f>'[2]27'!C24</f>
        <v>60</v>
      </c>
      <c r="D22" s="195">
        <f>'[2]27'!D24</f>
        <v>0</v>
      </c>
      <c r="E22" s="195">
        <f>'[2]27'!E24</f>
        <v>0</v>
      </c>
      <c r="F22" s="15">
        <f t="shared" si="6"/>
        <v>60</v>
      </c>
      <c r="G22" s="194">
        <f>'[2]27'!H24</f>
        <v>0</v>
      </c>
      <c r="H22" s="195">
        <f>'[2]27'!I24</f>
        <v>0</v>
      </c>
      <c r="I22" s="195">
        <f>'[2]27'!J24</f>
        <v>0</v>
      </c>
      <c r="J22" s="195">
        <f>'[2]27'!K24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4">
        <f>'[2]27'!B25</f>
        <v>0</v>
      </c>
      <c r="C23" s="195">
        <f>'[2]27'!C25</f>
        <v>60</v>
      </c>
      <c r="D23" s="195">
        <f>'[2]27'!D25</f>
        <v>0</v>
      </c>
      <c r="E23" s="195">
        <f>'[2]27'!E25</f>
        <v>0</v>
      </c>
      <c r="F23" s="15">
        <f t="shared" si="6"/>
        <v>60</v>
      </c>
      <c r="G23" s="194">
        <f>'[2]27'!H25</f>
        <v>0</v>
      </c>
      <c r="H23" s="195">
        <f>'[2]27'!I25</f>
        <v>0</v>
      </c>
      <c r="I23" s="195">
        <f>'[2]27'!J25</f>
        <v>0</v>
      </c>
      <c r="J23" s="195">
        <f>'[2]27'!K25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4">
        <f>'[2]27'!B26</f>
        <v>0</v>
      </c>
      <c r="C24" s="195">
        <f>'[2]27'!C26</f>
        <v>60</v>
      </c>
      <c r="D24" s="195">
        <f>'[2]27'!D26</f>
        <v>0</v>
      </c>
      <c r="E24" s="195">
        <f>'[2]27'!E26</f>
        <v>0</v>
      </c>
      <c r="F24" s="15">
        <f t="shared" si="6"/>
        <v>60</v>
      </c>
      <c r="G24" s="194">
        <f>'[2]27'!H26</f>
        <v>0</v>
      </c>
      <c r="H24" s="195">
        <f>'[2]27'!I26</f>
        <v>0</v>
      </c>
      <c r="I24" s="195">
        <f>'[2]27'!J26</f>
        <v>0</v>
      </c>
      <c r="J24" s="195">
        <f>'[2]27'!K26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4">
        <f>'[2]27'!B27</f>
        <v>0</v>
      </c>
      <c r="C25" s="195">
        <f>'[2]27'!C27</f>
        <v>60</v>
      </c>
      <c r="D25" s="195">
        <f>'[2]27'!D27</f>
        <v>0</v>
      </c>
      <c r="E25" s="195">
        <f>'[2]27'!E27</f>
        <v>0</v>
      </c>
      <c r="F25" s="15">
        <f t="shared" si="6"/>
        <v>60</v>
      </c>
      <c r="G25" s="194">
        <f>'[2]27'!H27</f>
        <v>0</v>
      </c>
      <c r="H25" s="195">
        <f>'[2]27'!I27</f>
        <v>0</v>
      </c>
      <c r="I25" s="195">
        <f>'[2]27'!J27</f>
        <v>0</v>
      </c>
      <c r="J25" s="195">
        <f>'[2]27'!K27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4">
        <f>'[2]27'!B28</f>
        <v>0</v>
      </c>
      <c r="C26" s="195">
        <f>'[2]27'!C28</f>
        <v>60</v>
      </c>
      <c r="D26" s="195">
        <f>'[2]27'!D28</f>
        <v>0</v>
      </c>
      <c r="E26" s="195">
        <f>'[2]27'!E28</f>
        <v>0</v>
      </c>
      <c r="F26" s="15">
        <f t="shared" si="6"/>
        <v>60</v>
      </c>
      <c r="G26" s="194">
        <f>'[2]27'!H28</f>
        <v>0</v>
      </c>
      <c r="H26" s="195">
        <f>'[2]27'!I28</f>
        <v>0</v>
      </c>
      <c r="I26" s="195">
        <f>'[2]27'!J28</f>
        <v>0</v>
      </c>
      <c r="J26" s="195">
        <f>'[2]27'!K28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4">
        <f>'[2]27'!B29</f>
        <v>0</v>
      </c>
      <c r="C27" s="195">
        <f>'[2]27'!C29</f>
        <v>60</v>
      </c>
      <c r="D27" s="195">
        <f>'[2]27'!D29</f>
        <v>0</v>
      </c>
      <c r="E27" s="195">
        <f>'[2]27'!E29</f>
        <v>0</v>
      </c>
      <c r="F27" s="15">
        <f t="shared" si="6"/>
        <v>60</v>
      </c>
      <c r="G27" s="194">
        <f>'[2]27'!H29</f>
        <v>0</v>
      </c>
      <c r="H27" s="195">
        <f>'[2]27'!I29</f>
        <v>0</v>
      </c>
      <c r="I27" s="195">
        <f>'[2]27'!J29</f>
        <v>0</v>
      </c>
      <c r="J27" s="195">
        <f>'[2]27'!K29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4">
        <f>'[2]27'!B30</f>
        <v>0</v>
      </c>
      <c r="C28" s="195">
        <f>'[2]27'!C30</f>
        <v>60</v>
      </c>
      <c r="D28" s="195">
        <f>'[2]27'!D30</f>
        <v>0</v>
      </c>
      <c r="E28" s="195">
        <f>'[2]27'!E30</f>
        <v>0</v>
      </c>
      <c r="F28" s="15">
        <f t="shared" si="6"/>
        <v>60</v>
      </c>
      <c r="G28" s="194">
        <f>'[2]27'!H30</f>
        <v>0</v>
      </c>
      <c r="H28" s="195">
        <f>'[2]27'!I30</f>
        <v>0</v>
      </c>
      <c r="I28" s="195">
        <f>'[2]27'!J30</f>
        <v>0</v>
      </c>
      <c r="J28" s="195">
        <f>'[2]27'!K30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4">
        <f>'[2]27'!B31</f>
        <v>0</v>
      </c>
      <c r="C29" s="195">
        <f>'[2]27'!C31</f>
        <v>60</v>
      </c>
      <c r="D29" s="195">
        <f>'[2]27'!D31</f>
        <v>0</v>
      </c>
      <c r="E29" s="195">
        <f>'[2]27'!E31</f>
        <v>0</v>
      </c>
      <c r="F29" s="15">
        <f t="shared" si="6"/>
        <v>60</v>
      </c>
      <c r="G29" s="194">
        <f>'[2]27'!H31</f>
        <v>0</v>
      </c>
      <c r="H29" s="195">
        <f>'[2]27'!I31</f>
        <v>0</v>
      </c>
      <c r="I29" s="195">
        <f>'[2]27'!J31</f>
        <v>0</v>
      </c>
      <c r="J29" s="195">
        <f>'[2]27'!K31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4">
        <f>'[2]27'!B32</f>
        <v>0</v>
      </c>
      <c r="C30" s="195">
        <f>'[2]27'!C32</f>
        <v>60</v>
      </c>
      <c r="D30" s="195">
        <f>'[2]27'!D32</f>
        <v>0</v>
      </c>
      <c r="E30" s="195">
        <f>'[2]27'!E32</f>
        <v>0</v>
      </c>
      <c r="F30" s="15">
        <f t="shared" si="6"/>
        <v>60</v>
      </c>
      <c r="G30" s="194">
        <f>'[2]27'!H32</f>
        <v>0</v>
      </c>
      <c r="H30" s="195">
        <f>'[2]27'!I32</f>
        <v>0</v>
      </c>
      <c r="I30" s="195">
        <f>'[2]27'!J32</f>
        <v>0</v>
      </c>
      <c r="J30" s="195">
        <f>'[2]27'!K32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4">
        <f>'[2]27'!B33</f>
        <v>0</v>
      </c>
      <c r="C31" s="195">
        <f>'[2]27'!C33</f>
        <v>60</v>
      </c>
      <c r="D31" s="195">
        <f>'[2]27'!D33</f>
        <v>0</v>
      </c>
      <c r="E31" s="195">
        <f>'[2]27'!E33</f>
        <v>0</v>
      </c>
      <c r="F31" s="15">
        <f t="shared" si="6"/>
        <v>60</v>
      </c>
      <c r="G31" s="194">
        <f>'[2]27'!H33</f>
        <v>0</v>
      </c>
      <c r="H31" s="195">
        <f>'[2]27'!I33</f>
        <v>0</v>
      </c>
      <c r="I31" s="195">
        <f>'[2]27'!J33</f>
        <v>0</v>
      </c>
      <c r="J31" s="195">
        <f>'[2]27'!K33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4">
        <f>'[2]27'!B34</f>
        <v>0</v>
      </c>
      <c r="C32" s="195">
        <f>'[2]27'!C34</f>
        <v>60</v>
      </c>
      <c r="D32" s="195">
        <f>'[2]27'!D34</f>
        <v>0</v>
      </c>
      <c r="E32" s="195">
        <f>'[2]27'!E34</f>
        <v>0</v>
      </c>
      <c r="F32" s="15">
        <f t="shared" si="6"/>
        <v>60</v>
      </c>
      <c r="G32" s="194">
        <f>'[2]27'!H34</f>
        <v>0</v>
      </c>
      <c r="H32" s="195">
        <f>'[2]27'!I34</f>
        <v>0</v>
      </c>
      <c r="I32" s="195">
        <f>'[2]27'!J34</f>
        <v>0</v>
      </c>
      <c r="J32" s="195">
        <f>'[2]27'!K34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4">
        <f>'[2]27'!B35</f>
        <v>0</v>
      </c>
      <c r="C33" s="195">
        <f>'[2]27'!C35</f>
        <v>60</v>
      </c>
      <c r="D33" s="195">
        <f>'[2]27'!D35</f>
        <v>0</v>
      </c>
      <c r="E33" s="195">
        <f>'[2]27'!E35</f>
        <v>0</v>
      </c>
      <c r="F33" s="15">
        <f t="shared" si="6"/>
        <v>60</v>
      </c>
      <c r="G33" s="194">
        <f>'[2]27'!H35</f>
        <v>0</v>
      </c>
      <c r="H33" s="195">
        <f>'[2]27'!I35</f>
        <v>0</v>
      </c>
      <c r="I33" s="195">
        <f>'[2]27'!J35</f>
        <v>0</v>
      </c>
      <c r="J33" s="195">
        <f>'[2]27'!K35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4">
        <f>'[2]27'!B36</f>
        <v>0</v>
      </c>
      <c r="C34" s="195">
        <f>'[2]27'!C36</f>
        <v>60</v>
      </c>
      <c r="D34" s="195">
        <f>'[2]27'!D36</f>
        <v>0</v>
      </c>
      <c r="E34" s="195">
        <f>'[2]27'!E36</f>
        <v>0</v>
      </c>
      <c r="F34" s="15">
        <f t="shared" si="6"/>
        <v>60</v>
      </c>
      <c r="G34" s="194">
        <f>'[2]27'!H36</f>
        <v>0</v>
      </c>
      <c r="H34" s="195">
        <f>'[2]27'!I36</f>
        <v>0</v>
      </c>
      <c r="I34" s="195">
        <f>'[2]27'!J36</f>
        <v>0</v>
      </c>
      <c r="J34" s="195">
        <f>'[2]27'!K36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4">
        <f>'[2]27'!B37</f>
        <v>0</v>
      </c>
      <c r="C35" s="195">
        <f>'[2]27'!C37</f>
        <v>60</v>
      </c>
      <c r="D35" s="195">
        <f>'[2]27'!D37</f>
        <v>0</v>
      </c>
      <c r="E35" s="195">
        <f>'[2]27'!E37</f>
        <v>0</v>
      </c>
      <c r="F35" s="15">
        <f t="shared" si="6"/>
        <v>60</v>
      </c>
      <c r="G35" s="194">
        <f>'[2]27'!H37</f>
        <v>0</v>
      </c>
      <c r="H35" s="195">
        <f>'[2]27'!I37</f>
        <v>0</v>
      </c>
      <c r="I35" s="195">
        <f>'[2]27'!J37</f>
        <v>0</v>
      </c>
      <c r="J35" s="195">
        <f>'[2]27'!K37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4">
        <f>'[2]27'!B38</f>
        <v>0</v>
      </c>
      <c r="C36" s="195">
        <f>'[2]27'!C38</f>
        <v>60</v>
      </c>
      <c r="D36" s="195">
        <f>'[2]27'!D38</f>
        <v>0</v>
      </c>
      <c r="E36" s="195">
        <f>'[2]27'!E38</f>
        <v>0</v>
      </c>
      <c r="F36" s="15">
        <f t="shared" si="6"/>
        <v>60</v>
      </c>
      <c r="G36" s="194">
        <f>'[2]27'!H38</f>
        <v>0</v>
      </c>
      <c r="H36" s="195">
        <f>'[2]27'!I38</f>
        <v>0</v>
      </c>
      <c r="I36" s="195">
        <f>'[2]27'!J38</f>
        <v>0</v>
      </c>
      <c r="J36" s="195">
        <f>'[2]27'!K38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4">
        <f>'[2]27'!B39</f>
        <v>0</v>
      </c>
      <c r="C37" s="195">
        <f>'[2]27'!C39</f>
        <v>60</v>
      </c>
      <c r="D37" s="195">
        <f>'[2]27'!D39</f>
        <v>0</v>
      </c>
      <c r="E37" s="195">
        <f>'[2]27'!E39</f>
        <v>0</v>
      </c>
      <c r="F37" s="15">
        <f t="shared" si="6"/>
        <v>60</v>
      </c>
      <c r="G37" s="194">
        <f>'[2]27'!H39</f>
        <v>0</v>
      </c>
      <c r="H37" s="195">
        <f>'[2]27'!I39</f>
        <v>0</v>
      </c>
      <c r="I37" s="195">
        <f>'[2]27'!J39</f>
        <v>0</v>
      </c>
      <c r="J37" s="195">
        <f>'[2]27'!K39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4">
        <f>'[2]27'!B40</f>
        <v>0</v>
      </c>
      <c r="C38" s="195">
        <f>'[2]27'!C40</f>
        <v>60</v>
      </c>
      <c r="D38" s="195">
        <f>'[2]27'!D40</f>
        <v>0</v>
      </c>
      <c r="E38" s="195">
        <f>'[2]27'!E40</f>
        <v>0</v>
      </c>
      <c r="F38" s="15">
        <f t="shared" si="6"/>
        <v>60</v>
      </c>
      <c r="G38" s="194">
        <f>'[2]27'!H40</f>
        <v>0</v>
      </c>
      <c r="H38" s="195">
        <f>'[2]27'!I40</f>
        <v>0</v>
      </c>
      <c r="I38" s="195">
        <f>'[2]27'!J40</f>
        <v>0</v>
      </c>
      <c r="J38" s="195">
        <f>'[2]27'!K40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4">
        <f>'[2]27'!B41</f>
        <v>0</v>
      </c>
      <c r="C39" s="195">
        <f>'[2]27'!C41</f>
        <v>60</v>
      </c>
      <c r="D39" s="195">
        <f>'[2]27'!D41</f>
        <v>0</v>
      </c>
      <c r="E39" s="195">
        <f>'[2]27'!E41</f>
        <v>0</v>
      </c>
      <c r="F39" s="15">
        <f t="shared" si="6"/>
        <v>60</v>
      </c>
      <c r="G39" s="194">
        <f>'[2]27'!H41</f>
        <v>0</v>
      </c>
      <c r="H39" s="195">
        <f>'[2]27'!I41</f>
        <v>0</v>
      </c>
      <c r="I39" s="195">
        <f>'[2]27'!J41</f>
        <v>0</v>
      </c>
      <c r="J39" s="195">
        <f>'[2]27'!K41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4">
        <f>'[2]27'!B42</f>
        <v>0</v>
      </c>
      <c r="C40" s="195">
        <f>'[2]27'!C42</f>
        <v>60</v>
      </c>
      <c r="D40" s="195">
        <f>'[2]27'!D42</f>
        <v>0</v>
      </c>
      <c r="E40" s="195">
        <f>'[2]27'!E42</f>
        <v>0</v>
      </c>
      <c r="F40" s="15">
        <f t="shared" si="6"/>
        <v>60</v>
      </c>
      <c r="G40" s="194">
        <f>'[2]27'!H42</f>
        <v>0</v>
      </c>
      <c r="H40" s="195">
        <f>'[2]27'!I42</f>
        <v>0</v>
      </c>
      <c r="I40" s="195">
        <f>'[2]27'!J42</f>
        <v>0</v>
      </c>
      <c r="J40" s="195">
        <f>'[2]27'!K42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4">
        <f>'[2]27'!B43</f>
        <v>0</v>
      </c>
      <c r="C41" s="195">
        <f>'[2]27'!C43</f>
        <v>60</v>
      </c>
      <c r="D41" s="195">
        <f>'[2]27'!D43</f>
        <v>0</v>
      </c>
      <c r="E41" s="195">
        <f>'[2]27'!E43</f>
        <v>0</v>
      </c>
      <c r="F41" s="15">
        <f t="shared" si="6"/>
        <v>60</v>
      </c>
      <c r="G41" s="194">
        <f>'[2]27'!H43</f>
        <v>0</v>
      </c>
      <c r="H41" s="195">
        <f>'[2]27'!I43</f>
        <v>0</v>
      </c>
      <c r="I41" s="195">
        <f>'[2]27'!J43</f>
        <v>0</v>
      </c>
      <c r="J41" s="195">
        <f>'[2]27'!K43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4">
        <f>'[2]27'!B44</f>
        <v>0</v>
      </c>
      <c r="C42" s="195">
        <f>'[2]27'!C44</f>
        <v>60</v>
      </c>
      <c r="D42" s="195">
        <f>'[2]27'!D44</f>
        <v>0</v>
      </c>
      <c r="E42" s="195">
        <f>'[2]27'!E44</f>
        <v>0</v>
      </c>
      <c r="F42" s="15">
        <f t="shared" si="6"/>
        <v>60</v>
      </c>
      <c r="G42" s="194">
        <f>'[2]27'!H44</f>
        <v>0</v>
      </c>
      <c r="H42" s="195">
        <f>'[2]27'!I44</f>
        <v>0</v>
      </c>
      <c r="I42" s="195">
        <f>'[2]27'!J44</f>
        <v>0</v>
      </c>
      <c r="J42" s="195">
        <f>'[2]27'!K44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4">
        <f>'[2]27'!B45</f>
        <v>0</v>
      </c>
      <c r="C43" s="195">
        <f>'[2]27'!C45</f>
        <v>60</v>
      </c>
      <c r="D43" s="195">
        <f>'[2]27'!D45</f>
        <v>0</v>
      </c>
      <c r="E43" s="195">
        <f>'[2]27'!E45</f>
        <v>0</v>
      </c>
      <c r="F43" s="15">
        <f t="shared" si="6"/>
        <v>60</v>
      </c>
      <c r="G43" s="194">
        <f>'[2]27'!H45</f>
        <v>0</v>
      </c>
      <c r="H43" s="195">
        <f>'[2]27'!I45</f>
        <v>0</v>
      </c>
      <c r="I43" s="195">
        <f>'[2]27'!J45</f>
        <v>0</v>
      </c>
      <c r="J43" s="195">
        <f>'[2]27'!K45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4">
        <f>'[2]27'!B46</f>
        <v>0</v>
      </c>
      <c r="C44" s="195">
        <f>'[2]27'!C46</f>
        <v>60</v>
      </c>
      <c r="D44" s="195">
        <f>'[2]27'!D46</f>
        <v>0</v>
      </c>
      <c r="E44" s="195">
        <f>'[2]27'!E46</f>
        <v>0</v>
      </c>
      <c r="F44" s="15">
        <f t="shared" si="6"/>
        <v>60</v>
      </c>
      <c r="G44" s="194">
        <f>'[2]27'!H46</f>
        <v>0</v>
      </c>
      <c r="H44" s="195">
        <f>'[2]27'!I46</f>
        <v>0</v>
      </c>
      <c r="I44" s="195">
        <f>'[2]27'!J46</f>
        <v>0</v>
      </c>
      <c r="J44" s="195">
        <f>'[2]27'!K46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4">
        <f>'[2]27'!B47</f>
        <v>0</v>
      </c>
      <c r="C45" s="195">
        <f>'[2]27'!C47</f>
        <v>60</v>
      </c>
      <c r="D45" s="195">
        <f>'[2]27'!D47</f>
        <v>0</v>
      </c>
      <c r="E45" s="195">
        <f>'[2]27'!E47</f>
        <v>0</v>
      </c>
      <c r="F45" s="15">
        <f t="shared" si="6"/>
        <v>60</v>
      </c>
      <c r="G45" s="194">
        <f>'[2]27'!H47</f>
        <v>0</v>
      </c>
      <c r="H45" s="195">
        <f>'[2]27'!I47</f>
        <v>0</v>
      </c>
      <c r="I45" s="195">
        <f>'[2]27'!J47</f>
        <v>0</v>
      </c>
      <c r="J45" s="195">
        <f>'[2]27'!K47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4">
        <f>'[2]27'!B48</f>
        <v>0</v>
      </c>
      <c r="C46" s="195">
        <f>'[2]27'!C48</f>
        <v>60</v>
      </c>
      <c r="D46" s="195">
        <f>'[2]27'!D48</f>
        <v>0</v>
      </c>
      <c r="E46" s="195">
        <f>'[2]27'!E48</f>
        <v>0</v>
      </c>
      <c r="F46" s="15">
        <f t="shared" si="6"/>
        <v>60</v>
      </c>
      <c r="G46" s="194">
        <f>'[2]27'!H48</f>
        <v>0</v>
      </c>
      <c r="H46" s="195">
        <f>'[2]27'!I48</f>
        <v>0</v>
      </c>
      <c r="I46" s="195">
        <f>'[2]27'!J48</f>
        <v>0</v>
      </c>
      <c r="J46" s="195">
        <f>'[2]27'!K48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4">
        <f>'[2]27'!B49</f>
        <v>0</v>
      </c>
      <c r="C47" s="195">
        <f>'[2]27'!C49</f>
        <v>60</v>
      </c>
      <c r="D47" s="195">
        <f>'[2]27'!D49</f>
        <v>0</v>
      </c>
      <c r="E47" s="195">
        <f>'[2]27'!E49</f>
        <v>0</v>
      </c>
      <c r="F47" s="15">
        <f t="shared" si="6"/>
        <v>60</v>
      </c>
      <c r="G47" s="194">
        <f>'[2]27'!H49</f>
        <v>0</v>
      </c>
      <c r="H47" s="195">
        <f>'[2]27'!I49</f>
        <v>0</v>
      </c>
      <c r="I47" s="195">
        <f>'[2]27'!J49</f>
        <v>0</v>
      </c>
      <c r="J47" s="195">
        <f>'[2]27'!K49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4">
        <f>'[2]27'!B50</f>
        <v>0</v>
      </c>
      <c r="C48" s="195">
        <f>'[2]27'!C50</f>
        <v>60</v>
      </c>
      <c r="D48" s="195">
        <f>'[2]27'!D50</f>
        <v>0</v>
      </c>
      <c r="E48" s="195">
        <f>'[2]27'!E50</f>
        <v>0</v>
      </c>
      <c r="F48" s="15">
        <f t="shared" si="6"/>
        <v>60</v>
      </c>
      <c r="G48" s="194">
        <f>'[2]27'!H50</f>
        <v>0</v>
      </c>
      <c r="H48" s="195">
        <f>'[2]27'!I50</f>
        <v>0</v>
      </c>
      <c r="I48" s="195">
        <f>'[2]27'!J50</f>
        <v>0</v>
      </c>
      <c r="J48" s="195">
        <f>'[2]27'!K50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4">
        <f>'[2]27'!B51</f>
        <v>0</v>
      </c>
      <c r="C49" s="195">
        <f>'[2]27'!C51</f>
        <v>60</v>
      </c>
      <c r="D49" s="195">
        <f>'[2]27'!D51</f>
        <v>0</v>
      </c>
      <c r="E49" s="195">
        <f>'[2]27'!E51</f>
        <v>0</v>
      </c>
      <c r="F49" s="15">
        <f t="shared" si="6"/>
        <v>60</v>
      </c>
      <c r="G49" s="194">
        <f>'[2]27'!H51</f>
        <v>0</v>
      </c>
      <c r="H49" s="195">
        <f>'[2]27'!I51</f>
        <v>0</v>
      </c>
      <c r="I49" s="195">
        <f>'[2]27'!J51</f>
        <v>0</v>
      </c>
      <c r="J49" s="195">
        <f>'[2]27'!K51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4">
        <f>'[2]27'!B52</f>
        <v>0</v>
      </c>
      <c r="C50" s="195">
        <f>'[2]27'!C52</f>
        <v>60</v>
      </c>
      <c r="D50" s="195">
        <f>'[2]27'!D52</f>
        <v>0</v>
      </c>
      <c r="E50" s="195">
        <f>'[2]27'!E52</f>
        <v>0</v>
      </c>
      <c r="F50" s="15">
        <f t="shared" si="6"/>
        <v>60</v>
      </c>
      <c r="G50" s="194">
        <f>'[2]27'!H52</f>
        <v>0</v>
      </c>
      <c r="H50" s="195">
        <f>'[2]27'!I52</f>
        <v>0</v>
      </c>
      <c r="I50" s="195">
        <f>'[2]27'!J52</f>
        <v>0</v>
      </c>
      <c r="J50" s="195">
        <f>'[2]27'!K52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4">
        <f>'[2]27'!B53</f>
        <v>0</v>
      </c>
      <c r="C51" s="195">
        <f>'[2]27'!C53</f>
        <v>60</v>
      </c>
      <c r="D51" s="195">
        <f>'[2]27'!D53</f>
        <v>0</v>
      </c>
      <c r="E51" s="195">
        <f>'[2]27'!E53</f>
        <v>0</v>
      </c>
      <c r="F51" s="15">
        <f t="shared" si="6"/>
        <v>60</v>
      </c>
      <c r="G51" s="194">
        <f>'[2]27'!H53</f>
        <v>0</v>
      </c>
      <c r="H51" s="195">
        <f>'[2]27'!I53</f>
        <v>0</v>
      </c>
      <c r="I51" s="195">
        <f>'[2]27'!J53</f>
        <v>0</v>
      </c>
      <c r="J51" s="195">
        <f>'[2]27'!K53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4">
        <f>'[2]27'!B54</f>
        <v>0</v>
      </c>
      <c r="C52" s="195">
        <f>'[2]27'!C54</f>
        <v>60</v>
      </c>
      <c r="D52" s="195">
        <f>'[2]27'!D54</f>
        <v>0</v>
      </c>
      <c r="E52" s="195">
        <f>'[2]27'!E54</f>
        <v>0</v>
      </c>
      <c r="F52" s="15">
        <f t="shared" si="6"/>
        <v>60</v>
      </c>
      <c r="G52" s="194">
        <f>'[2]27'!H54</f>
        <v>0</v>
      </c>
      <c r="H52" s="195">
        <f>'[2]27'!I54</f>
        <v>0</v>
      </c>
      <c r="I52" s="195">
        <f>'[2]27'!J54</f>
        <v>0</v>
      </c>
      <c r="J52" s="195">
        <f>'[2]27'!K54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4">
        <f>'[2]27'!B55</f>
        <v>0</v>
      </c>
      <c r="C53" s="195">
        <f>'[2]27'!C55</f>
        <v>60</v>
      </c>
      <c r="D53" s="195">
        <f>'[2]27'!D55</f>
        <v>0</v>
      </c>
      <c r="E53" s="195">
        <f>'[2]27'!E55</f>
        <v>0</v>
      </c>
      <c r="F53" s="15">
        <f t="shared" si="6"/>
        <v>60</v>
      </c>
      <c r="G53" s="194">
        <f>'[2]27'!H55</f>
        <v>0</v>
      </c>
      <c r="H53" s="195">
        <f>'[2]27'!I55</f>
        <v>0</v>
      </c>
      <c r="I53" s="195">
        <f>'[2]27'!J55</f>
        <v>0</v>
      </c>
      <c r="J53" s="195">
        <f>'[2]27'!K55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4">
        <f>'[2]27'!B56</f>
        <v>0</v>
      </c>
      <c r="C54" s="195">
        <f>'[2]27'!C56</f>
        <v>60</v>
      </c>
      <c r="D54" s="195">
        <f>'[2]27'!D56</f>
        <v>0</v>
      </c>
      <c r="E54" s="195">
        <f>'[2]27'!E56</f>
        <v>0</v>
      </c>
      <c r="F54" s="15">
        <f t="shared" si="6"/>
        <v>60</v>
      </c>
      <c r="G54" s="194">
        <f>'[2]27'!H56</f>
        <v>0</v>
      </c>
      <c r="H54" s="195">
        <f>'[2]27'!I56</f>
        <v>0</v>
      </c>
      <c r="I54" s="195">
        <f>'[2]27'!J56</f>
        <v>0</v>
      </c>
      <c r="J54" s="195">
        <f>'[2]27'!K56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4">
        <f>'[2]27'!B57</f>
        <v>0</v>
      </c>
      <c r="C55" s="195">
        <f>'[2]27'!C57</f>
        <v>60</v>
      </c>
      <c r="D55" s="195">
        <f>'[2]27'!D57</f>
        <v>0</v>
      </c>
      <c r="E55" s="195">
        <f>'[2]27'!E57</f>
        <v>0</v>
      </c>
      <c r="F55" s="15">
        <f t="shared" si="6"/>
        <v>60</v>
      </c>
      <c r="G55" s="194">
        <f>'[2]27'!H57</f>
        <v>0</v>
      </c>
      <c r="H55" s="195">
        <f>'[2]27'!I57</f>
        <v>0</v>
      </c>
      <c r="I55" s="195">
        <f>'[2]27'!J57</f>
        <v>0</v>
      </c>
      <c r="J55" s="195">
        <f>'[2]27'!K57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4">
        <f>'[2]27'!B58</f>
        <v>0</v>
      </c>
      <c r="C56" s="195">
        <f>'[2]27'!C58</f>
        <v>60</v>
      </c>
      <c r="D56" s="195">
        <f>'[2]27'!D58</f>
        <v>0</v>
      </c>
      <c r="E56" s="195">
        <f>'[2]27'!E58</f>
        <v>0</v>
      </c>
      <c r="F56" s="15">
        <f t="shared" si="6"/>
        <v>60</v>
      </c>
      <c r="G56" s="194">
        <f>'[2]27'!H58</f>
        <v>0</v>
      </c>
      <c r="H56" s="195">
        <f>'[2]27'!I58</f>
        <v>0</v>
      </c>
      <c r="I56" s="195">
        <f>'[2]27'!J58</f>
        <v>0</v>
      </c>
      <c r="J56" s="195">
        <f>'[2]27'!K58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4">
        <f>'[2]27'!B59</f>
        <v>0</v>
      </c>
      <c r="C57" s="195">
        <f>'[2]27'!C59</f>
        <v>60</v>
      </c>
      <c r="D57" s="195">
        <f>'[2]27'!D59</f>
        <v>0</v>
      </c>
      <c r="E57" s="195">
        <f>'[2]27'!E59</f>
        <v>0</v>
      </c>
      <c r="F57" s="15">
        <f t="shared" si="6"/>
        <v>60</v>
      </c>
      <c r="G57" s="194">
        <f>'[2]27'!H59</f>
        <v>0</v>
      </c>
      <c r="H57" s="195">
        <f>'[2]27'!I59</f>
        <v>0</v>
      </c>
      <c r="I57" s="195">
        <f>'[2]27'!J59</f>
        <v>0</v>
      </c>
      <c r="J57" s="195">
        <f>'[2]27'!K59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4">
        <f>'[2]27'!B60</f>
        <v>0</v>
      </c>
      <c r="C58" s="195">
        <f>'[2]27'!C60</f>
        <v>60</v>
      </c>
      <c r="D58" s="195">
        <f>'[2]27'!D60</f>
        <v>0</v>
      </c>
      <c r="E58" s="195">
        <f>'[2]27'!E60</f>
        <v>0</v>
      </c>
      <c r="F58" s="15">
        <f t="shared" si="6"/>
        <v>60</v>
      </c>
      <c r="G58" s="194">
        <f>'[2]27'!H60</f>
        <v>0</v>
      </c>
      <c r="H58" s="195">
        <f>'[2]27'!I60</f>
        <v>0</v>
      </c>
      <c r="I58" s="195">
        <f>'[2]27'!J60</f>
        <v>0</v>
      </c>
      <c r="J58" s="195">
        <f>'[2]27'!K60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4">
        <f>'[2]27'!B61</f>
        <v>0</v>
      </c>
      <c r="C59" s="195">
        <f>'[2]27'!C61</f>
        <v>60</v>
      </c>
      <c r="D59" s="195">
        <f>'[2]27'!D61</f>
        <v>0</v>
      </c>
      <c r="E59" s="195">
        <f>'[2]27'!E61</f>
        <v>0</v>
      </c>
      <c r="F59" s="15">
        <f t="shared" si="6"/>
        <v>60</v>
      </c>
      <c r="G59" s="194">
        <f>'[2]27'!H61</f>
        <v>0</v>
      </c>
      <c r="H59" s="195">
        <f>'[2]27'!I61</f>
        <v>0</v>
      </c>
      <c r="I59" s="195">
        <f>'[2]27'!J61</f>
        <v>0</v>
      </c>
      <c r="J59" s="195">
        <f>'[2]27'!K61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4">
        <f>'[2]27'!B62</f>
        <v>0</v>
      </c>
      <c r="C60" s="195">
        <f>'[2]27'!C62</f>
        <v>60</v>
      </c>
      <c r="D60" s="195">
        <f>'[2]27'!D62</f>
        <v>0</v>
      </c>
      <c r="E60" s="195">
        <f>'[2]27'!E62</f>
        <v>0</v>
      </c>
      <c r="F60" s="15">
        <f t="shared" si="6"/>
        <v>60</v>
      </c>
      <c r="G60" s="194">
        <f>'[2]27'!H62</f>
        <v>0</v>
      </c>
      <c r="H60" s="195">
        <f>'[2]27'!I62</f>
        <v>0</v>
      </c>
      <c r="I60" s="195">
        <f>'[2]27'!J62</f>
        <v>0</v>
      </c>
      <c r="J60" s="195">
        <f>'[2]27'!K62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4">
        <f>'[2]27'!B63</f>
        <v>0</v>
      </c>
      <c r="C61" s="195">
        <f>'[2]27'!C63</f>
        <v>60</v>
      </c>
      <c r="D61" s="195">
        <f>'[2]27'!D63</f>
        <v>0</v>
      </c>
      <c r="E61" s="195">
        <f>'[2]27'!E63</f>
        <v>0</v>
      </c>
      <c r="F61" s="15">
        <f t="shared" si="6"/>
        <v>60</v>
      </c>
      <c r="G61" s="194">
        <f>'[2]27'!H63</f>
        <v>0</v>
      </c>
      <c r="H61" s="195">
        <f>'[2]27'!I63</f>
        <v>0</v>
      </c>
      <c r="I61" s="195">
        <f>'[2]27'!J63</f>
        <v>0</v>
      </c>
      <c r="J61" s="195">
        <f>'[2]27'!K63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4">
        <f>'[2]27'!B64</f>
        <v>0</v>
      </c>
      <c r="C62" s="195">
        <f>'[2]27'!C64</f>
        <v>60</v>
      </c>
      <c r="D62" s="195">
        <f>'[2]27'!D64</f>
        <v>0</v>
      </c>
      <c r="E62" s="195">
        <f>'[2]27'!E64</f>
        <v>0</v>
      </c>
      <c r="F62" s="15">
        <f t="shared" si="6"/>
        <v>60</v>
      </c>
      <c r="G62" s="194">
        <f>'[2]27'!H64</f>
        <v>0</v>
      </c>
      <c r="H62" s="195">
        <f>'[2]27'!I64</f>
        <v>0</v>
      </c>
      <c r="I62" s="195">
        <f>'[2]27'!J64</f>
        <v>0</v>
      </c>
      <c r="J62" s="195">
        <f>'[2]27'!K64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4">
        <f>'[2]27'!B65</f>
        <v>0</v>
      </c>
      <c r="C63" s="195">
        <f>'[2]27'!C65</f>
        <v>60</v>
      </c>
      <c r="D63" s="195">
        <f>'[2]27'!D65</f>
        <v>0</v>
      </c>
      <c r="E63" s="195">
        <f>'[2]27'!E65</f>
        <v>0</v>
      </c>
      <c r="F63" s="15">
        <f t="shared" si="6"/>
        <v>60</v>
      </c>
      <c r="G63" s="194">
        <f>'[2]27'!H65</f>
        <v>0</v>
      </c>
      <c r="H63" s="195">
        <f>'[2]27'!I65</f>
        <v>0</v>
      </c>
      <c r="I63" s="195">
        <f>'[2]27'!J65</f>
        <v>0</v>
      </c>
      <c r="J63" s="195">
        <f>'[2]27'!K65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4">
        <f>'[2]27'!B66</f>
        <v>0</v>
      </c>
      <c r="C64" s="195">
        <f>'[2]27'!C66</f>
        <v>60</v>
      </c>
      <c r="D64" s="195">
        <f>'[2]27'!D66</f>
        <v>0</v>
      </c>
      <c r="E64" s="195">
        <f>'[2]27'!E66</f>
        <v>0</v>
      </c>
      <c r="F64" s="15">
        <f t="shared" si="6"/>
        <v>60</v>
      </c>
      <c r="G64" s="194">
        <f>'[2]27'!H66</f>
        <v>0</v>
      </c>
      <c r="H64" s="195">
        <f>'[2]27'!I66</f>
        <v>0</v>
      </c>
      <c r="I64" s="195">
        <f>'[2]27'!J66</f>
        <v>0</v>
      </c>
      <c r="J64" s="195">
        <f>'[2]27'!K66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4">
        <f>'[2]27'!B67</f>
        <v>0</v>
      </c>
      <c r="C65" s="195">
        <f>'[2]27'!C67</f>
        <v>60</v>
      </c>
      <c r="D65" s="195">
        <f>'[2]27'!D67</f>
        <v>0</v>
      </c>
      <c r="E65" s="195">
        <f>'[2]27'!E67</f>
        <v>0</v>
      </c>
      <c r="F65" s="15">
        <f t="shared" si="6"/>
        <v>60</v>
      </c>
      <c r="G65" s="194">
        <f>'[2]27'!H67</f>
        <v>0</v>
      </c>
      <c r="H65" s="195">
        <f>'[2]27'!I67</f>
        <v>0</v>
      </c>
      <c r="I65" s="195">
        <f>'[2]27'!J67</f>
        <v>0</v>
      </c>
      <c r="J65" s="195">
        <f>'[2]27'!K67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4">
        <f>'[2]27'!B68</f>
        <v>0</v>
      </c>
      <c r="C66" s="195">
        <f>'[2]27'!C68</f>
        <v>60</v>
      </c>
      <c r="D66" s="195">
        <f>'[2]27'!D68</f>
        <v>0</v>
      </c>
      <c r="E66" s="195">
        <f>'[2]27'!E68</f>
        <v>0</v>
      </c>
      <c r="F66" s="15">
        <f t="shared" si="6"/>
        <v>60</v>
      </c>
      <c r="G66" s="194">
        <f>'[2]27'!H68</f>
        <v>0</v>
      </c>
      <c r="H66" s="195">
        <f>'[2]27'!I68</f>
        <v>0</v>
      </c>
      <c r="I66" s="195">
        <f>'[2]27'!J68</f>
        <v>0</v>
      </c>
      <c r="J66" s="195">
        <f>'[2]27'!K68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4">
        <f>'[2]27'!B69</f>
        <v>0</v>
      </c>
      <c r="C67" s="195">
        <f>'[2]27'!C69</f>
        <v>60</v>
      </c>
      <c r="D67" s="195">
        <f>'[2]27'!D69</f>
        <v>0</v>
      </c>
      <c r="E67" s="195">
        <f>'[2]27'!E69</f>
        <v>0</v>
      </c>
      <c r="F67" s="15">
        <f t="shared" si="6"/>
        <v>60</v>
      </c>
      <c r="G67" s="194">
        <f>'[2]27'!H69</f>
        <v>0</v>
      </c>
      <c r="H67" s="195">
        <f>'[2]27'!I69</f>
        <v>0</v>
      </c>
      <c r="I67" s="195">
        <f>'[2]27'!J69</f>
        <v>0</v>
      </c>
      <c r="J67" s="195">
        <f>'[2]27'!K69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4">
        <f>'[2]27'!B70</f>
        <v>0</v>
      </c>
      <c r="C68" s="195">
        <f>'[2]27'!C70</f>
        <v>60</v>
      </c>
      <c r="D68" s="195">
        <f>'[2]27'!D70</f>
        <v>0</v>
      </c>
      <c r="E68" s="195">
        <f>'[2]27'!E70</f>
        <v>0</v>
      </c>
      <c r="F68" s="15">
        <f t="shared" si="6"/>
        <v>60</v>
      </c>
      <c r="G68" s="194">
        <f>'[2]27'!H70</f>
        <v>0</v>
      </c>
      <c r="H68" s="195">
        <f>'[2]27'!I70</f>
        <v>0</v>
      </c>
      <c r="I68" s="195">
        <f>'[2]27'!J70</f>
        <v>0</v>
      </c>
      <c r="J68" s="195">
        <f>'[2]27'!K70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4">
        <f>'[2]27'!B71</f>
        <v>0</v>
      </c>
      <c r="C69" s="195">
        <f>'[2]27'!C71</f>
        <v>60</v>
      </c>
      <c r="D69" s="195">
        <f>'[2]27'!D71</f>
        <v>0</v>
      </c>
      <c r="E69" s="195">
        <f>'[2]27'!E71</f>
        <v>0</v>
      </c>
      <c r="F69" s="15">
        <f t="shared" ref="F69:F98" si="16">SUM(B69:E69)</f>
        <v>60</v>
      </c>
      <c r="G69" s="194">
        <f>'[2]27'!H71</f>
        <v>0</v>
      </c>
      <c r="H69" s="195">
        <f>'[2]27'!I71</f>
        <v>0</v>
      </c>
      <c r="I69" s="195">
        <f>'[2]27'!J71</f>
        <v>0</v>
      </c>
      <c r="J69" s="195">
        <f>'[2]27'!K71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4">
        <f>'[2]27'!B72</f>
        <v>0</v>
      </c>
      <c r="C70" s="195">
        <f>'[2]27'!C72</f>
        <v>60</v>
      </c>
      <c r="D70" s="195">
        <f>'[2]27'!D72</f>
        <v>0</v>
      </c>
      <c r="E70" s="195">
        <f>'[2]27'!E72</f>
        <v>0</v>
      </c>
      <c r="F70" s="15">
        <f t="shared" si="16"/>
        <v>60</v>
      </c>
      <c r="G70" s="194">
        <f>'[2]27'!H72</f>
        <v>0</v>
      </c>
      <c r="H70" s="195">
        <f>'[2]27'!I72</f>
        <v>0</v>
      </c>
      <c r="I70" s="195">
        <f>'[2]27'!J72</f>
        <v>0</v>
      </c>
      <c r="J70" s="195">
        <f>'[2]27'!K72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4">
        <f>'[2]27'!B73</f>
        <v>0</v>
      </c>
      <c r="C71" s="195">
        <f>'[2]27'!C73</f>
        <v>60</v>
      </c>
      <c r="D71" s="195">
        <f>'[2]27'!D73</f>
        <v>0</v>
      </c>
      <c r="E71" s="195">
        <f>'[2]27'!E73</f>
        <v>0</v>
      </c>
      <c r="F71" s="15">
        <f t="shared" si="16"/>
        <v>60</v>
      </c>
      <c r="G71" s="194">
        <f>'[2]27'!H73</f>
        <v>0</v>
      </c>
      <c r="H71" s="195">
        <f>'[2]27'!I73</f>
        <v>0</v>
      </c>
      <c r="I71" s="195">
        <f>'[2]27'!J73</f>
        <v>0</v>
      </c>
      <c r="J71" s="195">
        <f>'[2]27'!K73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4">
        <f>'[2]27'!B74</f>
        <v>0</v>
      </c>
      <c r="C72" s="195">
        <f>'[2]27'!C74</f>
        <v>60</v>
      </c>
      <c r="D72" s="195">
        <f>'[2]27'!D74</f>
        <v>0</v>
      </c>
      <c r="E72" s="195">
        <f>'[2]27'!E74</f>
        <v>0</v>
      </c>
      <c r="F72" s="15">
        <f t="shared" si="16"/>
        <v>60</v>
      </c>
      <c r="G72" s="194">
        <f>'[2]27'!H74</f>
        <v>0</v>
      </c>
      <c r="H72" s="195">
        <f>'[2]27'!I74</f>
        <v>0</v>
      </c>
      <c r="I72" s="195">
        <f>'[2]27'!J74</f>
        <v>0</v>
      </c>
      <c r="J72" s="195">
        <f>'[2]27'!K74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4">
        <f>'[2]27'!B75</f>
        <v>0</v>
      </c>
      <c r="C73" s="195">
        <f>'[2]27'!C75</f>
        <v>60</v>
      </c>
      <c r="D73" s="195">
        <f>'[2]27'!D75</f>
        <v>0</v>
      </c>
      <c r="E73" s="195">
        <f>'[2]27'!E75</f>
        <v>0</v>
      </c>
      <c r="F73" s="15">
        <f t="shared" si="16"/>
        <v>60</v>
      </c>
      <c r="G73" s="194">
        <f>'[2]27'!H75</f>
        <v>0</v>
      </c>
      <c r="H73" s="195">
        <f>'[2]27'!I75</f>
        <v>0</v>
      </c>
      <c r="I73" s="195">
        <f>'[2]27'!J75</f>
        <v>0</v>
      </c>
      <c r="J73" s="195">
        <f>'[2]27'!K75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4">
        <f>'[2]27'!B76</f>
        <v>0</v>
      </c>
      <c r="C74" s="195">
        <f>'[2]27'!C76</f>
        <v>60</v>
      </c>
      <c r="D74" s="195">
        <f>'[2]27'!D76</f>
        <v>0</v>
      </c>
      <c r="E74" s="195">
        <f>'[2]27'!E76</f>
        <v>0</v>
      </c>
      <c r="F74" s="15">
        <f t="shared" si="16"/>
        <v>60</v>
      </c>
      <c r="G74" s="194">
        <f>'[2]27'!H76</f>
        <v>0</v>
      </c>
      <c r="H74" s="195">
        <f>'[2]27'!I76</f>
        <v>0</v>
      </c>
      <c r="I74" s="195">
        <f>'[2]27'!J76</f>
        <v>0</v>
      </c>
      <c r="J74" s="195">
        <f>'[2]27'!K76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4">
        <f>'[2]27'!B77</f>
        <v>0</v>
      </c>
      <c r="C75" s="195">
        <f>'[2]27'!C77</f>
        <v>60</v>
      </c>
      <c r="D75" s="195">
        <f>'[2]27'!D77</f>
        <v>0</v>
      </c>
      <c r="E75" s="195">
        <f>'[2]27'!E77</f>
        <v>0</v>
      </c>
      <c r="F75" s="15">
        <f t="shared" si="16"/>
        <v>60</v>
      </c>
      <c r="G75" s="194">
        <f>'[2]27'!H77</f>
        <v>0</v>
      </c>
      <c r="H75" s="195">
        <f>'[2]27'!I77</f>
        <v>0</v>
      </c>
      <c r="I75" s="195">
        <f>'[2]27'!J77</f>
        <v>0</v>
      </c>
      <c r="J75" s="195">
        <f>'[2]27'!K77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4">
        <f>'[2]27'!B78</f>
        <v>0</v>
      </c>
      <c r="C76" s="195">
        <f>'[2]27'!C78</f>
        <v>60</v>
      </c>
      <c r="D76" s="195">
        <f>'[2]27'!D78</f>
        <v>0</v>
      </c>
      <c r="E76" s="195">
        <f>'[2]27'!E78</f>
        <v>0</v>
      </c>
      <c r="F76" s="15">
        <f t="shared" si="16"/>
        <v>60</v>
      </c>
      <c r="G76" s="194">
        <f>'[2]27'!H78</f>
        <v>0</v>
      </c>
      <c r="H76" s="195">
        <f>'[2]27'!I78</f>
        <v>0</v>
      </c>
      <c r="I76" s="195">
        <f>'[2]27'!J78</f>
        <v>0</v>
      </c>
      <c r="J76" s="195">
        <f>'[2]27'!K78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4">
        <f>'[2]27'!B79</f>
        <v>0</v>
      </c>
      <c r="C77" s="195">
        <f>'[2]27'!C79</f>
        <v>60</v>
      </c>
      <c r="D77" s="195">
        <f>'[2]27'!D79</f>
        <v>0</v>
      </c>
      <c r="E77" s="195">
        <f>'[2]27'!E79</f>
        <v>0</v>
      </c>
      <c r="F77" s="15">
        <f t="shared" si="16"/>
        <v>60</v>
      </c>
      <c r="G77" s="194">
        <f>'[2]27'!H79</f>
        <v>0</v>
      </c>
      <c r="H77" s="195">
        <f>'[2]27'!I79</f>
        <v>0</v>
      </c>
      <c r="I77" s="195">
        <f>'[2]27'!J79</f>
        <v>0</v>
      </c>
      <c r="J77" s="195">
        <f>'[2]27'!K79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4">
        <f>'[2]27'!B80</f>
        <v>0</v>
      </c>
      <c r="C78" s="195">
        <f>'[2]27'!C80</f>
        <v>60</v>
      </c>
      <c r="D78" s="195">
        <f>'[2]27'!D80</f>
        <v>0</v>
      </c>
      <c r="E78" s="195">
        <f>'[2]27'!E80</f>
        <v>0</v>
      </c>
      <c r="F78" s="15">
        <f t="shared" si="16"/>
        <v>60</v>
      </c>
      <c r="G78" s="194">
        <f>'[2]27'!H80</f>
        <v>0</v>
      </c>
      <c r="H78" s="195">
        <f>'[2]27'!I80</f>
        <v>0</v>
      </c>
      <c r="I78" s="195">
        <f>'[2]27'!J80</f>
        <v>0</v>
      </c>
      <c r="J78" s="195">
        <f>'[2]27'!K80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4">
        <f>'[2]27'!B81</f>
        <v>0</v>
      </c>
      <c r="C79" s="195">
        <f>'[2]27'!C81</f>
        <v>60</v>
      </c>
      <c r="D79" s="195">
        <f>'[2]27'!D81</f>
        <v>0</v>
      </c>
      <c r="E79" s="195">
        <f>'[2]27'!E81</f>
        <v>0</v>
      </c>
      <c r="F79" s="15">
        <f t="shared" si="16"/>
        <v>60</v>
      </c>
      <c r="G79" s="194">
        <f>'[2]27'!H81</f>
        <v>0</v>
      </c>
      <c r="H79" s="195">
        <f>'[2]27'!I81</f>
        <v>0</v>
      </c>
      <c r="I79" s="195">
        <f>'[2]27'!J81</f>
        <v>0</v>
      </c>
      <c r="J79" s="195">
        <f>'[2]27'!K81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4">
        <f>'[2]27'!B82</f>
        <v>0</v>
      </c>
      <c r="C80" s="195">
        <f>'[2]27'!C82</f>
        <v>60</v>
      </c>
      <c r="D80" s="195">
        <f>'[2]27'!D82</f>
        <v>0</v>
      </c>
      <c r="E80" s="195">
        <f>'[2]27'!E82</f>
        <v>0</v>
      </c>
      <c r="F80" s="15">
        <f t="shared" si="16"/>
        <v>60</v>
      </c>
      <c r="G80" s="194">
        <f>'[2]27'!H82</f>
        <v>0</v>
      </c>
      <c r="H80" s="195">
        <f>'[2]27'!I82</f>
        <v>0</v>
      </c>
      <c r="I80" s="195">
        <f>'[2]27'!J82</f>
        <v>0</v>
      </c>
      <c r="J80" s="195">
        <f>'[2]27'!K82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4">
        <f>'[2]27'!B83</f>
        <v>0</v>
      </c>
      <c r="C81" s="195">
        <f>'[2]27'!C83</f>
        <v>60</v>
      </c>
      <c r="D81" s="195">
        <f>'[2]27'!D83</f>
        <v>0</v>
      </c>
      <c r="E81" s="195">
        <f>'[2]27'!E83</f>
        <v>0</v>
      </c>
      <c r="F81" s="15">
        <f t="shared" si="16"/>
        <v>60</v>
      </c>
      <c r="G81" s="194">
        <f>'[2]27'!H83</f>
        <v>0</v>
      </c>
      <c r="H81" s="195">
        <f>'[2]27'!I83</f>
        <v>0</v>
      </c>
      <c r="I81" s="195">
        <f>'[2]27'!J83</f>
        <v>0</v>
      </c>
      <c r="J81" s="195">
        <f>'[2]27'!K83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4">
        <f>'[2]27'!B84</f>
        <v>0</v>
      </c>
      <c r="C82" s="195">
        <f>'[2]27'!C84</f>
        <v>60</v>
      </c>
      <c r="D82" s="195">
        <f>'[2]27'!D84</f>
        <v>0</v>
      </c>
      <c r="E82" s="195">
        <f>'[2]27'!E84</f>
        <v>0</v>
      </c>
      <c r="F82" s="15">
        <f t="shared" si="16"/>
        <v>60</v>
      </c>
      <c r="G82" s="194">
        <f>'[2]27'!H84</f>
        <v>0</v>
      </c>
      <c r="H82" s="195">
        <f>'[2]27'!I84</f>
        <v>0</v>
      </c>
      <c r="I82" s="195">
        <f>'[2]27'!J84</f>
        <v>0</v>
      </c>
      <c r="J82" s="195">
        <f>'[2]27'!K84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4">
        <f>'[2]27'!B85</f>
        <v>0</v>
      </c>
      <c r="C83" s="195">
        <f>'[2]27'!C85</f>
        <v>60</v>
      </c>
      <c r="D83" s="195">
        <f>'[2]27'!D85</f>
        <v>0</v>
      </c>
      <c r="E83" s="195">
        <f>'[2]27'!E85</f>
        <v>0</v>
      </c>
      <c r="F83" s="15">
        <f t="shared" si="16"/>
        <v>60</v>
      </c>
      <c r="G83" s="194">
        <f>'[2]27'!H85</f>
        <v>0</v>
      </c>
      <c r="H83" s="195">
        <f>'[2]27'!I85</f>
        <v>0</v>
      </c>
      <c r="I83" s="195">
        <f>'[2]27'!J85</f>
        <v>0</v>
      </c>
      <c r="J83" s="195">
        <f>'[2]27'!K85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4">
        <f>'[2]27'!B86</f>
        <v>0</v>
      </c>
      <c r="C84" s="195">
        <f>'[2]27'!C86</f>
        <v>60</v>
      </c>
      <c r="D84" s="195">
        <f>'[2]27'!D86</f>
        <v>0</v>
      </c>
      <c r="E84" s="195">
        <f>'[2]27'!E86</f>
        <v>0</v>
      </c>
      <c r="F84" s="15">
        <f t="shared" si="16"/>
        <v>60</v>
      </c>
      <c r="G84" s="194">
        <f>'[2]27'!H86</f>
        <v>0</v>
      </c>
      <c r="H84" s="195">
        <f>'[2]27'!I86</f>
        <v>0</v>
      </c>
      <c r="I84" s="195">
        <f>'[2]27'!J86</f>
        <v>0</v>
      </c>
      <c r="J84" s="195">
        <f>'[2]27'!K86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4">
        <f>'[2]27'!B87</f>
        <v>0</v>
      </c>
      <c r="C85" s="195">
        <f>'[2]27'!C87</f>
        <v>60</v>
      </c>
      <c r="D85" s="195">
        <f>'[2]27'!D87</f>
        <v>0</v>
      </c>
      <c r="E85" s="195">
        <f>'[2]27'!E87</f>
        <v>0</v>
      </c>
      <c r="F85" s="15">
        <f t="shared" si="16"/>
        <v>60</v>
      </c>
      <c r="G85" s="194">
        <f>'[2]27'!H87</f>
        <v>0</v>
      </c>
      <c r="H85" s="195">
        <f>'[2]27'!I87</f>
        <v>0</v>
      </c>
      <c r="I85" s="195">
        <f>'[2]27'!J87</f>
        <v>0</v>
      </c>
      <c r="J85" s="195">
        <f>'[2]27'!K87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4">
        <f>'[2]27'!B88</f>
        <v>0</v>
      </c>
      <c r="C86" s="195">
        <f>'[2]27'!C88</f>
        <v>60</v>
      </c>
      <c r="D86" s="195">
        <f>'[2]27'!D88</f>
        <v>0</v>
      </c>
      <c r="E86" s="195">
        <f>'[2]27'!E88</f>
        <v>0</v>
      </c>
      <c r="F86" s="15">
        <f t="shared" si="16"/>
        <v>60</v>
      </c>
      <c r="G86" s="194">
        <f>'[2]27'!H88</f>
        <v>0</v>
      </c>
      <c r="H86" s="195">
        <f>'[2]27'!I88</f>
        <v>0</v>
      </c>
      <c r="I86" s="195">
        <f>'[2]27'!J88</f>
        <v>0</v>
      </c>
      <c r="J86" s="195">
        <f>'[2]27'!K88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4">
        <f>'[2]27'!B89</f>
        <v>0</v>
      </c>
      <c r="C87" s="195">
        <f>'[2]27'!C89</f>
        <v>60</v>
      </c>
      <c r="D87" s="195">
        <f>'[2]27'!D89</f>
        <v>0</v>
      </c>
      <c r="E87" s="195">
        <f>'[2]27'!E89</f>
        <v>0</v>
      </c>
      <c r="F87" s="15">
        <f t="shared" si="16"/>
        <v>60</v>
      </c>
      <c r="G87" s="194">
        <f>'[2]27'!H89</f>
        <v>0</v>
      </c>
      <c r="H87" s="195">
        <f>'[2]27'!I89</f>
        <v>0</v>
      </c>
      <c r="I87" s="195">
        <f>'[2]27'!J89</f>
        <v>0</v>
      </c>
      <c r="J87" s="195">
        <f>'[2]27'!K89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4">
        <f>'[2]27'!B90</f>
        <v>0</v>
      </c>
      <c r="C88" s="195">
        <f>'[2]27'!C90</f>
        <v>60</v>
      </c>
      <c r="D88" s="195">
        <f>'[2]27'!D90</f>
        <v>0</v>
      </c>
      <c r="E88" s="195">
        <f>'[2]27'!E90</f>
        <v>0</v>
      </c>
      <c r="F88" s="15">
        <f t="shared" si="16"/>
        <v>60</v>
      </c>
      <c r="G88" s="194">
        <f>'[2]27'!H90</f>
        <v>0</v>
      </c>
      <c r="H88" s="195">
        <f>'[2]27'!I90</f>
        <v>0</v>
      </c>
      <c r="I88" s="195">
        <f>'[2]27'!J90</f>
        <v>0</v>
      </c>
      <c r="J88" s="195">
        <f>'[2]27'!K90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4">
        <f>'[2]27'!B91</f>
        <v>0</v>
      </c>
      <c r="C89" s="195">
        <f>'[2]27'!C91</f>
        <v>60</v>
      </c>
      <c r="D89" s="195">
        <f>'[2]27'!D91</f>
        <v>0</v>
      </c>
      <c r="E89" s="195">
        <f>'[2]27'!E91</f>
        <v>0</v>
      </c>
      <c r="F89" s="15">
        <f t="shared" si="16"/>
        <v>60</v>
      </c>
      <c r="G89" s="194">
        <f>'[2]27'!H91</f>
        <v>0</v>
      </c>
      <c r="H89" s="195">
        <f>'[2]27'!I91</f>
        <v>0</v>
      </c>
      <c r="I89" s="195">
        <f>'[2]27'!J91</f>
        <v>0</v>
      </c>
      <c r="J89" s="195">
        <f>'[2]27'!K91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4">
        <f>'[2]27'!B92</f>
        <v>0</v>
      </c>
      <c r="C90" s="195">
        <f>'[2]27'!C92</f>
        <v>60</v>
      </c>
      <c r="D90" s="195">
        <f>'[2]27'!D92</f>
        <v>0</v>
      </c>
      <c r="E90" s="195">
        <f>'[2]27'!E92</f>
        <v>0</v>
      </c>
      <c r="F90" s="15">
        <f t="shared" si="16"/>
        <v>60</v>
      </c>
      <c r="G90" s="194">
        <f>'[2]27'!H92</f>
        <v>0</v>
      </c>
      <c r="H90" s="195">
        <f>'[2]27'!I92</f>
        <v>0</v>
      </c>
      <c r="I90" s="195">
        <f>'[2]27'!J92</f>
        <v>0</v>
      </c>
      <c r="J90" s="195">
        <f>'[2]27'!K92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4">
        <f>'[2]27'!B93</f>
        <v>0</v>
      </c>
      <c r="C91" s="195">
        <f>'[2]27'!C93</f>
        <v>60</v>
      </c>
      <c r="D91" s="195">
        <f>'[2]27'!D93</f>
        <v>0</v>
      </c>
      <c r="E91" s="195">
        <f>'[2]27'!E93</f>
        <v>0</v>
      </c>
      <c r="F91" s="15">
        <f t="shared" si="16"/>
        <v>60</v>
      </c>
      <c r="G91" s="194">
        <f>'[2]27'!H93</f>
        <v>0</v>
      </c>
      <c r="H91" s="195">
        <f>'[2]27'!I93</f>
        <v>0</v>
      </c>
      <c r="I91" s="195">
        <f>'[2]27'!J93</f>
        <v>0</v>
      </c>
      <c r="J91" s="195">
        <f>'[2]27'!K93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4">
        <f>'[2]27'!B94</f>
        <v>0</v>
      </c>
      <c r="C92" s="195">
        <f>'[2]27'!C94</f>
        <v>60</v>
      </c>
      <c r="D92" s="195">
        <f>'[2]27'!D94</f>
        <v>0</v>
      </c>
      <c r="E92" s="195">
        <f>'[2]27'!E94</f>
        <v>0</v>
      </c>
      <c r="F92" s="15">
        <f t="shared" si="16"/>
        <v>60</v>
      </c>
      <c r="G92" s="194">
        <f>'[2]27'!H94</f>
        <v>0</v>
      </c>
      <c r="H92" s="195">
        <f>'[2]27'!I94</f>
        <v>0</v>
      </c>
      <c r="I92" s="195">
        <f>'[2]27'!J94</f>
        <v>0</v>
      </c>
      <c r="J92" s="195">
        <f>'[2]27'!K94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4">
        <f>'[2]27'!B95</f>
        <v>0</v>
      </c>
      <c r="C93" s="195">
        <f>'[2]27'!C95</f>
        <v>60</v>
      </c>
      <c r="D93" s="195">
        <f>'[2]27'!D95</f>
        <v>0</v>
      </c>
      <c r="E93" s="195">
        <f>'[2]27'!E95</f>
        <v>0</v>
      </c>
      <c r="F93" s="15">
        <f t="shared" si="16"/>
        <v>60</v>
      </c>
      <c r="G93" s="194">
        <f>'[2]27'!H95</f>
        <v>0</v>
      </c>
      <c r="H93" s="195">
        <f>'[2]27'!I95</f>
        <v>0</v>
      </c>
      <c r="I93" s="195">
        <f>'[2]27'!J95</f>
        <v>0</v>
      </c>
      <c r="J93" s="195">
        <f>'[2]27'!K95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4">
        <f>'[2]27'!B96</f>
        <v>0</v>
      </c>
      <c r="C94" s="195">
        <f>'[2]27'!C96</f>
        <v>60</v>
      </c>
      <c r="D94" s="195">
        <f>'[2]27'!D96</f>
        <v>0</v>
      </c>
      <c r="E94" s="195">
        <f>'[2]27'!E96</f>
        <v>0</v>
      </c>
      <c r="F94" s="15">
        <f t="shared" si="16"/>
        <v>60</v>
      </c>
      <c r="G94" s="194">
        <f>'[2]27'!H96</f>
        <v>0</v>
      </c>
      <c r="H94" s="195">
        <f>'[2]27'!I96</f>
        <v>0</v>
      </c>
      <c r="I94" s="195">
        <f>'[2]27'!J96</f>
        <v>0</v>
      </c>
      <c r="J94" s="195">
        <f>'[2]27'!K96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4">
        <f>'[2]27'!B97</f>
        <v>0</v>
      </c>
      <c r="C95" s="195">
        <f>'[2]27'!C97</f>
        <v>60</v>
      </c>
      <c r="D95" s="195">
        <f>'[2]27'!D97</f>
        <v>0</v>
      </c>
      <c r="E95" s="195">
        <f>'[2]27'!E97</f>
        <v>0</v>
      </c>
      <c r="F95" s="15">
        <f t="shared" si="16"/>
        <v>60</v>
      </c>
      <c r="G95" s="194">
        <f>'[2]27'!H97</f>
        <v>0</v>
      </c>
      <c r="H95" s="195">
        <f>'[2]27'!I97</f>
        <v>0</v>
      </c>
      <c r="I95" s="195">
        <f>'[2]27'!J97</f>
        <v>0</v>
      </c>
      <c r="J95" s="195">
        <f>'[2]27'!K97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4">
        <f>'[2]27'!B98</f>
        <v>0</v>
      </c>
      <c r="C96" s="195">
        <f>'[2]27'!C98</f>
        <v>60</v>
      </c>
      <c r="D96" s="195">
        <f>'[2]27'!D98</f>
        <v>0</v>
      </c>
      <c r="E96" s="195">
        <f>'[2]27'!E98</f>
        <v>0</v>
      </c>
      <c r="F96" s="15">
        <f t="shared" si="16"/>
        <v>60</v>
      </c>
      <c r="G96" s="194">
        <f>'[2]27'!H98</f>
        <v>0</v>
      </c>
      <c r="H96" s="195">
        <f>'[2]27'!I98</f>
        <v>0</v>
      </c>
      <c r="I96" s="195">
        <f>'[2]27'!J98</f>
        <v>0</v>
      </c>
      <c r="J96" s="195">
        <f>'[2]27'!K98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4">
        <f>'[2]27'!B99</f>
        <v>0</v>
      </c>
      <c r="C97" s="195">
        <f>'[2]27'!C99</f>
        <v>60</v>
      </c>
      <c r="D97" s="195">
        <f>'[2]27'!D99</f>
        <v>0</v>
      </c>
      <c r="E97" s="195">
        <f>'[2]27'!E99</f>
        <v>0</v>
      </c>
      <c r="F97" s="15">
        <f t="shared" si="16"/>
        <v>60</v>
      </c>
      <c r="G97" s="194">
        <f>'[2]27'!H99</f>
        <v>0</v>
      </c>
      <c r="H97" s="195">
        <f>'[2]27'!I99</f>
        <v>0</v>
      </c>
      <c r="I97" s="195">
        <f>'[2]27'!J99</f>
        <v>0</v>
      </c>
      <c r="J97" s="195">
        <f>'[2]27'!K99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4">
        <f>'[2]27'!B100</f>
        <v>0</v>
      </c>
      <c r="C98" s="195">
        <f>'[2]27'!C100</f>
        <v>60</v>
      </c>
      <c r="D98" s="195">
        <f>'[2]27'!D100</f>
        <v>0</v>
      </c>
      <c r="E98" s="195">
        <f>'[2]27'!E100</f>
        <v>0</v>
      </c>
      <c r="F98" s="15">
        <f t="shared" si="16"/>
        <v>60</v>
      </c>
      <c r="G98" s="194">
        <f>'[2]27'!H100</f>
        <v>0</v>
      </c>
      <c r="H98" s="195">
        <f>'[2]27'!I100</f>
        <v>0</v>
      </c>
      <c r="I98" s="195">
        <f>'[2]27'!J100</f>
        <v>0</v>
      </c>
      <c r="J98" s="195">
        <f>'[2]27'!K100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45318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0</v>
      </c>
      <c r="E3" s="16">
        <f>'[3]27'!E5</f>
        <v>0</v>
      </c>
      <c r="F3" s="16">
        <f>'[3]27'!F5</f>
        <v>590</v>
      </c>
      <c r="G3" s="16">
        <f>'[3]27'!G5</f>
        <v>30</v>
      </c>
      <c r="H3" s="17">
        <f>SUM(B3:G3)</f>
        <v>940</v>
      </c>
      <c r="I3" s="15">
        <f>'[3]27'!J5</f>
        <v>270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0</v>
      </c>
      <c r="N3" s="16">
        <f>'[3]27'!O5</f>
        <v>30</v>
      </c>
      <c r="O3" s="17">
        <f>SUM(I3:N3)</f>
        <v>300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30</v>
      </c>
      <c r="W3" s="17">
        <f>SUM(Q3:V3)</f>
        <v>300</v>
      </c>
      <c r="X3" s="8">
        <f>AW3</f>
        <v>24.08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24.08</v>
      </c>
      <c r="AE3" s="8">
        <f>BD3</f>
        <v>24.08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24.08</v>
      </c>
      <c r="AL3" s="8">
        <f t="shared" ref="AL3:AQ18" si="3">Q3-X3-AE3</f>
        <v>221.84000000000003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30</v>
      </c>
      <c r="AR3" s="8">
        <f>SUM(AL3:AQ3)</f>
        <v>251.84000000000003</v>
      </c>
      <c r="AT3" s="8">
        <v>23.15</v>
      </c>
      <c r="AU3" s="8">
        <v>23.15</v>
      </c>
      <c r="AW3" s="198">
        <v>24.08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24.08</v>
      </c>
      <c r="BD3" s="198">
        <v>24.08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24.08</v>
      </c>
      <c r="BL3" s="8">
        <f>AT3</f>
        <v>23.15</v>
      </c>
      <c r="BM3" s="8">
        <f>AU3</f>
        <v>23.15</v>
      </c>
      <c r="BN3" s="8">
        <f>BC3</f>
        <v>24.08</v>
      </c>
      <c r="BO3" s="8">
        <f>BJ3</f>
        <v>24.08</v>
      </c>
      <c r="BP3" s="139">
        <f>BL3-BN3</f>
        <v>-0.92999999999999972</v>
      </c>
      <c r="BQ3" s="139">
        <f>BM3-BO3</f>
        <v>-0.92999999999999972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0</v>
      </c>
      <c r="E4" s="16">
        <f>'[3]27'!E6</f>
        <v>0</v>
      </c>
      <c r="F4" s="16">
        <f>'[3]27'!F6</f>
        <v>590</v>
      </c>
      <c r="G4" s="16">
        <f>'[3]27'!G6</f>
        <v>30</v>
      </c>
      <c r="H4" s="17">
        <f>SUM(B4:G4)</f>
        <v>940</v>
      </c>
      <c r="I4" s="15">
        <f>'[3]27'!J6</f>
        <v>270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0</v>
      </c>
      <c r="N4" s="16">
        <f>'[3]27'!O6</f>
        <v>30</v>
      </c>
      <c r="O4" s="17">
        <f>SUM(I4:N4)</f>
        <v>300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30</v>
      </c>
      <c r="W4" s="17">
        <f>SUM(Q4:V4)</f>
        <v>300</v>
      </c>
      <c r="X4" s="8">
        <f t="shared" ref="X4:X67" si="4">AW4</f>
        <v>24.08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24.08</v>
      </c>
      <c r="AE4" s="8">
        <f t="shared" ref="AE4:AE67" si="11">BD4</f>
        <v>24.08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24.08</v>
      </c>
      <c r="AL4" s="8">
        <f t="shared" si="3"/>
        <v>221.84000000000003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30</v>
      </c>
      <c r="AR4" s="8">
        <f t="shared" ref="AR4:AR67" si="18">SUM(AL4:AQ4)</f>
        <v>251.84000000000003</v>
      </c>
      <c r="AT4" s="8">
        <v>23.15</v>
      </c>
      <c r="AU4" s="8">
        <v>23.15</v>
      </c>
      <c r="AW4" s="198">
        <v>24.08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24.08</v>
      </c>
      <c r="BD4" s="198">
        <v>24.08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24.08</v>
      </c>
      <c r="BL4" s="8">
        <f t="shared" ref="BL4:BL67" si="21">AT4</f>
        <v>23.15</v>
      </c>
      <c r="BM4" s="8">
        <f t="shared" ref="BM4:BM67" si="22">AU4</f>
        <v>23.15</v>
      </c>
      <c r="BN4" s="8">
        <f t="shared" ref="BN4:BN67" si="23">BC4</f>
        <v>24.08</v>
      </c>
      <c r="BO4" s="8">
        <f t="shared" ref="BO4:BO67" si="24">BJ4</f>
        <v>24.08</v>
      </c>
      <c r="BP4" s="139">
        <f t="shared" ref="BP4:BP67" si="25">BL4-BN4</f>
        <v>-0.92999999999999972</v>
      </c>
      <c r="BQ4" s="139">
        <f t="shared" ref="BQ4:BQ67" si="26">BM4-BO4</f>
        <v>-0.92999999999999972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0</v>
      </c>
      <c r="E5" s="16">
        <f>'[3]27'!E7</f>
        <v>0</v>
      </c>
      <c r="F5" s="16">
        <f>'[3]27'!F7</f>
        <v>590</v>
      </c>
      <c r="G5" s="16">
        <f>'[3]27'!G7</f>
        <v>30</v>
      </c>
      <c r="H5" s="17">
        <f t="shared" ref="H5:H68" si="27">SUM(B5:G5)</f>
        <v>940</v>
      </c>
      <c r="I5" s="15">
        <f>'[3]27'!J7</f>
        <v>270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0</v>
      </c>
      <c r="N5" s="16">
        <f>'[3]27'!O7</f>
        <v>30</v>
      </c>
      <c r="O5" s="17">
        <f t="shared" ref="O5:O68" si="28">SUM(I5:N5)</f>
        <v>300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30</v>
      </c>
      <c r="W5" s="17">
        <f t="shared" ref="W5:W68" si="30">SUM(Q5:V5)</f>
        <v>300</v>
      </c>
      <c r="X5" s="8">
        <f t="shared" si="4"/>
        <v>24.08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24.08</v>
      </c>
      <c r="AE5" s="8">
        <f t="shared" si="11"/>
        <v>24.08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24.08</v>
      </c>
      <c r="AL5" s="8">
        <f t="shared" si="3"/>
        <v>221.84000000000003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30</v>
      </c>
      <c r="AR5" s="8">
        <f t="shared" si="18"/>
        <v>251.84000000000003</v>
      </c>
      <c r="AT5" s="8">
        <v>23.15</v>
      </c>
      <c r="AU5" s="8">
        <v>23.15</v>
      </c>
      <c r="AW5" s="198">
        <v>24.08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24.08</v>
      </c>
      <c r="BD5" s="198">
        <v>24.08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24.08</v>
      </c>
      <c r="BL5" s="8">
        <f t="shared" si="21"/>
        <v>23.15</v>
      </c>
      <c r="BM5" s="8">
        <f t="shared" si="22"/>
        <v>23.15</v>
      </c>
      <c r="BN5" s="8">
        <f t="shared" si="23"/>
        <v>24.08</v>
      </c>
      <c r="BO5" s="8">
        <f t="shared" si="24"/>
        <v>24.08</v>
      </c>
      <c r="BP5" s="139">
        <f t="shared" si="25"/>
        <v>-0.92999999999999972</v>
      </c>
      <c r="BQ5" s="139">
        <f t="shared" si="26"/>
        <v>-0.92999999999999972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0</v>
      </c>
      <c r="E6" s="16">
        <f>'[3]27'!E8</f>
        <v>0</v>
      </c>
      <c r="F6" s="16">
        <f>'[3]27'!F8</f>
        <v>590</v>
      </c>
      <c r="G6" s="16">
        <f>'[3]27'!G8</f>
        <v>30</v>
      </c>
      <c r="H6" s="17">
        <f t="shared" si="27"/>
        <v>940</v>
      </c>
      <c r="I6" s="15">
        <f>'[3]27'!J8</f>
        <v>270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0</v>
      </c>
      <c r="N6" s="16">
        <f>'[3]27'!O8</f>
        <v>30</v>
      </c>
      <c r="O6" s="17">
        <f t="shared" si="28"/>
        <v>300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30</v>
      </c>
      <c r="W6" s="17">
        <f t="shared" si="30"/>
        <v>300</v>
      </c>
      <c r="X6" s="8">
        <f t="shared" si="4"/>
        <v>24.08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24.08</v>
      </c>
      <c r="AE6" s="8">
        <f t="shared" si="11"/>
        <v>24.08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24.08</v>
      </c>
      <c r="AL6" s="8">
        <f t="shared" si="3"/>
        <v>221.84000000000003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30</v>
      </c>
      <c r="AR6" s="8">
        <f t="shared" si="18"/>
        <v>251.84000000000003</v>
      </c>
      <c r="AT6" s="8">
        <v>23.15</v>
      </c>
      <c r="AU6" s="8">
        <v>23.15</v>
      </c>
      <c r="AW6" s="198">
        <v>24.08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24.08</v>
      </c>
      <c r="BD6" s="198">
        <v>24.08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24.08</v>
      </c>
      <c r="BL6" s="8">
        <f t="shared" si="21"/>
        <v>23.15</v>
      </c>
      <c r="BM6" s="8">
        <f t="shared" si="22"/>
        <v>23.15</v>
      </c>
      <c r="BN6" s="8">
        <f t="shared" si="23"/>
        <v>24.08</v>
      </c>
      <c r="BO6" s="8">
        <f t="shared" si="24"/>
        <v>24.08</v>
      </c>
      <c r="BP6" s="139">
        <f t="shared" si="25"/>
        <v>-0.92999999999999972</v>
      </c>
      <c r="BQ6" s="139">
        <f t="shared" si="26"/>
        <v>-0.92999999999999972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0</v>
      </c>
      <c r="E7" s="16">
        <f>'[3]27'!E9</f>
        <v>0</v>
      </c>
      <c r="F7" s="16">
        <f>'[3]27'!F9</f>
        <v>590</v>
      </c>
      <c r="G7" s="16">
        <f>'[3]27'!G9</f>
        <v>30</v>
      </c>
      <c r="H7" s="17">
        <f t="shared" si="27"/>
        <v>940</v>
      </c>
      <c r="I7" s="15">
        <f>'[3]27'!J9</f>
        <v>270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0</v>
      </c>
      <c r="N7" s="16">
        <f>'[3]27'!O9</f>
        <v>30</v>
      </c>
      <c r="O7" s="17">
        <f t="shared" si="28"/>
        <v>300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30</v>
      </c>
      <c r="W7" s="17">
        <f t="shared" si="30"/>
        <v>300</v>
      </c>
      <c r="X7" s="8">
        <f t="shared" si="4"/>
        <v>24.08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24.08</v>
      </c>
      <c r="AE7" s="8">
        <f t="shared" si="11"/>
        <v>24.08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24.08</v>
      </c>
      <c r="AL7" s="8">
        <f t="shared" si="3"/>
        <v>221.84000000000003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30</v>
      </c>
      <c r="AR7" s="8">
        <f t="shared" si="18"/>
        <v>251.84000000000003</v>
      </c>
      <c r="AT7" s="8">
        <v>23.15</v>
      </c>
      <c r="AU7" s="8">
        <v>23.15</v>
      </c>
      <c r="AW7" s="198">
        <v>24.08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24.08</v>
      </c>
      <c r="BD7" s="198">
        <v>24.08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24.08</v>
      </c>
      <c r="BL7" s="8">
        <f t="shared" si="21"/>
        <v>23.15</v>
      </c>
      <c r="BM7" s="8">
        <f t="shared" si="22"/>
        <v>23.15</v>
      </c>
      <c r="BN7" s="8">
        <f t="shared" si="23"/>
        <v>24.08</v>
      </c>
      <c r="BO7" s="8">
        <f t="shared" si="24"/>
        <v>24.08</v>
      </c>
      <c r="BP7" s="139">
        <f t="shared" si="25"/>
        <v>-0.92999999999999972</v>
      </c>
      <c r="BQ7" s="139">
        <f t="shared" si="26"/>
        <v>-0.92999999999999972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0</v>
      </c>
      <c r="E8" s="16">
        <f>'[3]27'!E10</f>
        <v>0</v>
      </c>
      <c r="F8" s="16">
        <f>'[3]27'!F10</f>
        <v>590</v>
      </c>
      <c r="G8" s="16">
        <f>'[3]27'!G10</f>
        <v>30</v>
      </c>
      <c r="H8" s="17">
        <f t="shared" si="27"/>
        <v>940</v>
      </c>
      <c r="I8" s="15">
        <f>'[3]27'!J10</f>
        <v>270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0</v>
      </c>
      <c r="N8" s="16">
        <f>'[3]27'!O10</f>
        <v>30</v>
      </c>
      <c r="O8" s="17">
        <f t="shared" si="28"/>
        <v>300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30</v>
      </c>
      <c r="W8" s="17">
        <f t="shared" si="30"/>
        <v>300</v>
      </c>
      <c r="X8" s="8">
        <f t="shared" si="4"/>
        <v>24.08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24.08</v>
      </c>
      <c r="AE8" s="8">
        <f t="shared" si="11"/>
        <v>24.08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24.08</v>
      </c>
      <c r="AL8" s="8">
        <f t="shared" si="3"/>
        <v>221.84000000000003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30</v>
      </c>
      <c r="AR8" s="8">
        <f t="shared" si="18"/>
        <v>251.84000000000003</v>
      </c>
      <c r="AT8" s="8">
        <v>23.15</v>
      </c>
      <c r="AU8" s="8">
        <v>23.15</v>
      </c>
      <c r="AW8" s="198">
        <v>24.08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24.08</v>
      </c>
      <c r="BD8" s="198">
        <v>24.08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24.08</v>
      </c>
      <c r="BL8" s="8">
        <f t="shared" si="21"/>
        <v>23.15</v>
      </c>
      <c r="BM8" s="8">
        <f t="shared" si="22"/>
        <v>23.15</v>
      </c>
      <c r="BN8" s="8">
        <f t="shared" si="23"/>
        <v>24.08</v>
      </c>
      <c r="BO8" s="8">
        <f t="shared" si="24"/>
        <v>24.08</v>
      </c>
      <c r="BP8" s="139">
        <f t="shared" si="25"/>
        <v>-0.92999999999999972</v>
      </c>
      <c r="BQ8" s="139">
        <f t="shared" si="26"/>
        <v>-0.92999999999999972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0</v>
      </c>
      <c r="E9" s="16">
        <f>'[3]27'!E11</f>
        <v>0</v>
      </c>
      <c r="F9" s="16">
        <f>'[3]27'!F11</f>
        <v>590</v>
      </c>
      <c r="G9" s="16">
        <f>'[3]27'!G11</f>
        <v>30</v>
      </c>
      <c r="H9" s="17">
        <f t="shared" si="27"/>
        <v>940</v>
      </c>
      <c r="I9" s="15">
        <f>'[3]27'!J11</f>
        <v>270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0</v>
      </c>
      <c r="N9" s="16">
        <f>'[3]27'!O11</f>
        <v>30</v>
      </c>
      <c r="O9" s="17">
        <f t="shared" si="28"/>
        <v>300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30</v>
      </c>
      <c r="W9" s="17">
        <f t="shared" si="30"/>
        <v>300</v>
      </c>
      <c r="X9" s="8">
        <f t="shared" si="4"/>
        <v>24.08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24.08</v>
      </c>
      <c r="AE9" s="8">
        <f t="shared" si="11"/>
        <v>24.08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24.08</v>
      </c>
      <c r="AL9" s="8">
        <f t="shared" si="3"/>
        <v>221.84000000000003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30</v>
      </c>
      <c r="AR9" s="8">
        <f t="shared" si="18"/>
        <v>251.84000000000003</v>
      </c>
      <c r="AT9" s="8">
        <v>23.15</v>
      </c>
      <c r="AU9" s="8">
        <v>23.15</v>
      </c>
      <c r="AW9" s="198">
        <v>24.08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24.08</v>
      </c>
      <c r="BD9" s="198">
        <v>24.08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24.08</v>
      </c>
      <c r="BL9" s="8">
        <f t="shared" si="21"/>
        <v>23.15</v>
      </c>
      <c r="BM9" s="8">
        <f t="shared" si="22"/>
        <v>23.15</v>
      </c>
      <c r="BN9" s="8">
        <f t="shared" si="23"/>
        <v>24.08</v>
      </c>
      <c r="BO9" s="8">
        <f t="shared" si="24"/>
        <v>24.08</v>
      </c>
      <c r="BP9" s="139">
        <f t="shared" si="25"/>
        <v>-0.92999999999999972</v>
      </c>
      <c r="BQ9" s="139">
        <f t="shared" si="26"/>
        <v>-0.92999999999999972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0</v>
      </c>
      <c r="E10" s="16">
        <f>'[3]27'!E12</f>
        <v>0</v>
      </c>
      <c r="F10" s="16">
        <f>'[3]27'!F12</f>
        <v>590</v>
      </c>
      <c r="G10" s="16">
        <f>'[3]27'!G12</f>
        <v>30</v>
      </c>
      <c r="H10" s="17">
        <f t="shared" si="27"/>
        <v>940</v>
      </c>
      <c r="I10" s="15">
        <f>'[3]27'!J12</f>
        <v>270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0</v>
      </c>
      <c r="N10" s="16">
        <f>'[3]27'!O12</f>
        <v>30</v>
      </c>
      <c r="O10" s="17">
        <f t="shared" si="28"/>
        <v>300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30</v>
      </c>
      <c r="W10" s="17">
        <f t="shared" si="30"/>
        <v>300</v>
      </c>
      <c r="X10" s="8">
        <f t="shared" si="4"/>
        <v>24.08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24.08</v>
      </c>
      <c r="AE10" s="8">
        <f t="shared" si="11"/>
        <v>24.08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24.08</v>
      </c>
      <c r="AL10" s="8">
        <f t="shared" si="3"/>
        <v>221.84000000000003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30</v>
      </c>
      <c r="AR10" s="8">
        <f t="shared" si="18"/>
        <v>251.84000000000003</v>
      </c>
      <c r="AT10" s="8">
        <v>23.15</v>
      </c>
      <c r="AU10" s="8">
        <v>23.15</v>
      </c>
      <c r="AW10" s="198">
        <v>24.08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24.08</v>
      </c>
      <c r="BD10" s="198">
        <v>24.08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24.08</v>
      </c>
      <c r="BL10" s="8">
        <f t="shared" si="21"/>
        <v>23.15</v>
      </c>
      <c r="BM10" s="8">
        <f t="shared" si="22"/>
        <v>23.15</v>
      </c>
      <c r="BN10" s="8">
        <f t="shared" si="23"/>
        <v>24.08</v>
      </c>
      <c r="BO10" s="8">
        <f t="shared" si="24"/>
        <v>24.08</v>
      </c>
      <c r="BP10" s="139">
        <f t="shared" si="25"/>
        <v>-0.92999999999999972</v>
      </c>
      <c r="BQ10" s="139">
        <f t="shared" si="26"/>
        <v>-0.92999999999999972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0</v>
      </c>
      <c r="E11" s="16">
        <f>'[3]27'!E13</f>
        <v>0</v>
      </c>
      <c r="F11" s="16">
        <f>'[3]27'!F13</f>
        <v>590</v>
      </c>
      <c r="G11" s="16">
        <f>'[3]27'!G13</f>
        <v>30</v>
      </c>
      <c r="H11" s="17">
        <f t="shared" si="27"/>
        <v>940</v>
      </c>
      <c r="I11" s="15">
        <f>'[3]27'!J13</f>
        <v>270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0</v>
      </c>
      <c r="N11" s="16">
        <f>'[3]27'!O13</f>
        <v>30</v>
      </c>
      <c r="O11" s="17">
        <f t="shared" si="28"/>
        <v>300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30</v>
      </c>
      <c r="W11" s="17">
        <f t="shared" si="30"/>
        <v>300</v>
      </c>
      <c r="X11" s="8">
        <f t="shared" si="4"/>
        <v>24.08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24.08</v>
      </c>
      <c r="AE11" s="8">
        <f t="shared" si="11"/>
        <v>24.08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24.08</v>
      </c>
      <c r="AL11" s="8">
        <f t="shared" si="3"/>
        <v>221.84000000000003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30</v>
      </c>
      <c r="AR11" s="8">
        <f t="shared" si="18"/>
        <v>251.84000000000003</v>
      </c>
      <c r="AT11" s="8">
        <v>23.15</v>
      </c>
      <c r="AU11" s="8">
        <v>23.15</v>
      </c>
      <c r="AW11" s="198">
        <v>24.08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24.08</v>
      </c>
      <c r="BD11" s="198">
        <v>24.08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24.08</v>
      </c>
      <c r="BL11" s="8">
        <f t="shared" si="21"/>
        <v>23.15</v>
      </c>
      <c r="BM11" s="8">
        <f t="shared" si="22"/>
        <v>23.15</v>
      </c>
      <c r="BN11" s="8">
        <f t="shared" si="23"/>
        <v>24.08</v>
      </c>
      <c r="BO11" s="8">
        <f t="shared" si="24"/>
        <v>24.08</v>
      </c>
      <c r="BP11" s="139">
        <f t="shared" si="25"/>
        <v>-0.92999999999999972</v>
      </c>
      <c r="BQ11" s="139">
        <f t="shared" si="26"/>
        <v>-0.92999999999999972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0</v>
      </c>
      <c r="E12" s="16">
        <f>'[3]27'!E14</f>
        <v>0</v>
      </c>
      <c r="F12" s="16">
        <f>'[3]27'!F14</f>
        <v>590</v>
      </c>
      <c r="G12" s="16">
        <f>'[3]27'!G14</f>
        <v>30</v>
      </c>
      <c r="H12" s="17">
        <f t="shared" si="27"/>
        <v>940</v>
      </c>
      <c r="I12" s="15">
        <f>'[3]27'!J14</f>
        <v>270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0</v>
      </c>
      <c r="N12" s="16">
        <f>'[3]27'!O14</f>
        <v>30</v>
      </c>
      <c r="O12" s="17">
        <f t="shared" si="28"/>
        <v>300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30</v>
      </c>
      <c r="W12" s="17">
        <f t="shared" si="30"/>
        <v>300</v>
      </c>
      <c r="X12" s="8">
        <f t="shared" si="4"/>
        <v>24.08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24.08</v>
      </c>
      <c r="AE12" s="8">
        <f t="shared" si="11"/>
        <v>24.08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24.08</v>
      </c>
      <c r="AL12" s="8">
        <f t="shared" si="3"/>
        <v>221.84000000000003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30</v>
      </c>
      <c r="AR12" s="8">
        <f t="shared" si="18"/>
        <v>251.84000000000003</v>
      </c>
      <c r="AT12" s="8">
        <v>23.15</v>
      </c>
      <c r="AU12" s="8">
        <v>23.15</v>
      </c>
      <c r="AW12" s="198">
        <v>24.08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24.08</v>
      </c>
      <c r="BD12" s="198">
        <v>24.08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24.08</v>
      </c>
      <c r="BL12" s="8">
        <f t="shared" si="21"/>
        <v>23.15</v>
      </c>
      <c r="BM12" s="8">
        <f t="shared" si="22"/>
        <v>23.15</v>
      </c>
      <c r="BN12" s="8">
        <f t="shared" si="23"/>
        <v>24.08</v>
      </c>
      <c r="BO12" s="8">
        <f t="shared" si="24"/>
        <v>24.08</v>
      </c>
      <c r="BP12" s="139">
        <f t="shared" si="25"/>
        <v>-0.92999999999999972</v>
      </c>
      <c r="BQ12" s="139">
        <f t="shared" si="26"/>
        <v>-0.92999999999999972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0</v>
      </c>
      <c r="E13" s="16">
        <f>'[3]27'!E15</f>
        <v>0</v>
      </c>
      <c r="F13" s="16">
        <f>'[3]27'!F15</f>
        <v>590</v>
      </c>
      <c r="G13" s="16">
        <f>'[3]27'!G15</f>
        <v>30</v>
      </c>
      <c r="H13" s="17">
        <f t="shared" si="27"/>
        <v>940</v>
      </c>
      <c r="I13" s="15">
        <f>'[3]27'!J15</f>
        <v>270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0</v>
      </c>
      <c r="N13" s="16">
        <f>'[3]27'!O15</f>
        <v>30</v>
      </c>
      <c r="O13" s="17">
        <f t="shared" si="28"/>
        <v>300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30</v>
      </c>
      <c r="W13" s="17">
        <f t="shared" si="30"/>
        <v>300</v>
      </c>
      <c r="X13" s="8">
        <f t="shared" si="4"/>
        <v>24.08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24.08</v>
      </c>
      <c r="AE13" s="8">
        <f t="shared" si="11"/>
        <v>24.08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24.08</v>
      </c>
      <c r="AL13" s="8">
        <f t="shared" si="3"/>
        <v>221.84000000000003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30</v>
      </c>
      <c r="AR13" s="8">
        <f t="shared" si="18"/>
        <v>251.84000000000003</v>
      </c>
      <c r="AT13" s="8">
        <v>23.15</v>
      </c>
      <c r="AU13" s="8">
        <v>23.15</v>
      </c>
      <c r="AW13" s="198">
        <v>24.08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24.08</v>
      </c>
      <c r="BD13" s="198">
        <v>24.08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24.08</v>
      </c>
      <c r="BL13" s="8">
        <f t="shared" si="21"/>
        <v>23.15</v>
      </c>
      <c r="BM13" s="8">
        <f t="shared" si="22"/>
        <v>23.15</v>
      </c>
      <c r="BN13" s="8">
        <f t="shared" si="23"/>
        <v>24.08</v>
      </c>
      <c r="BO13" s="8">
        <f t="shared" si="24"/>
        <v>24.08</v>
      </c>
      <c r="BP13" s="139">
        <f t="shared" si="25"/>
        <v>-0.92999999999999972</v>
      </c>
      <c r="BQ13" s="139">
        <f t="shared" si="26"/>
        <v>-0.92999999999999972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0</v>
      </c>
      <c r="E14" s="16">
        <f>'[3]27'!E16</f>
        <v>0</v>
      </c>
      <c r="F14" s="16">
        <f>'[3]27'!F16</f>
        <v>590</v>
      </c>
      <c r="G14" s="16">
        <f>'[3]27'!G16</f>
        <v>30</v>
      </c>
      <c r="H14" s="17">
        <f t="shared" si="27"/>
        <v>940</v>
      </c>
      <c r="I14" s="15">
        <f>'[3]27'!J16</f>
        <v>270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0</v>
      </c>
      <c r="N14" s="16">
        <f>'[3]27'!O16</f>
        <v>30</v>
      </c>
      <c r="O14" s="17">
        <f t="shared" si="28"/>
        <v>300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30</v>
      </c>
      <c r="W14" s="17">
        <f t="shared" si="30"/>
        <v>300</v>
      </c>
      <c r="X14" s="8">
        <f t="shared" si="4"/>
        <v>24.08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24.08</v>
      </c>
      <c r="AE14" s="8">
        <f t="shared" si="11"/>
        <v>24.08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24.08</v>
      </c>
      <c r="AL14" s="8">
        <f t="shared" si="3"/>
        <v>221.84000000000003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30</v>
      </c>
      <c r="AR14" s="8">
        <f t="shared" si="18"/>
        <v>251.84000000000003</v>
      </c>
      <c r="AT14" s="8">
        <v>23.15</v>
      </c>
      <c r="AU14" s="8">
        <v>23.15</v>
      </c>
      <c r="AW14" s="198">
        <v>24.08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24.08</v>
      </c>
      <c r="BD14" s="198">
        <v>24.08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24.08</v>
      </c>
      <c r="BL14" s="8">
        <f t="shared" si="21"/>
        <v>23.15</v>
      </c>
      <c r="BM14" s="8">
        <f t="shared" si="22"/>
        <v>23.15</v>
      </c>
      <c r="BN14" s="8">
        <f t="shared" si="23"/>
        <v>24.08</v>
      </c>
      <c r="BO14" s="8">
        <f t="shared" si="24"/>
        <v>24.08</v>
      </c>
      <c r="BP14" s="139">
        <f t="shared" si="25"/>
        <v>-0.92999999999999972</v>
      </c>
      <c r="BQ14" s="139">
        <f t="shared" si="26"/>
        <v>-0.92999999999999972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0</v>
      </c>
      <c r="E15" s="16">
        <f>'[3]27'!E17</f>
        <v>0</v>
      </c>
      <c r="F15" s="16">
        <f>'[3]27'!F17</f>
        <v>590</v>
      </c>
      <c r="G15" s="16">
        <f>'[3]27'!G17</f>
        <v>30</v>
      </c>
      <c r="H15" s="17">
        <f t="shared" si="27"/>
        <v>940</v>
      </c>
      <c r="I15" s="15">
        <f>'[3]27'!J17</f>
        <v>270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0</v>
      </c>
      <c r="N15" s="16">
        <f>'[3]27'!O17</f>
        <v>30</v>
      </c>
      <c r="O15" s="17">
        <f t="shared" si="28"/>
        <v>300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30</v>
      </c>
      <c r="W15" s="17">
        <f t="shared" si="30"/>
        <v>300</v>
      </c>
      <c r="X15" s="8">
        <f t="shared" si="4"/>
        <v>24.08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24.08</v>
      </c>
      <c r="AE15" s="8">
        <f t="shared" si="11"/>
        <v>24.08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24.08</v>
      </c>
      <c r="AL15" s="8">
        <f t="shared" si="3"/>
        <v>221.84000000000003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30</v>
      </c>
      <c r="AR15" s="8">
        <f t="shared" si="18"/>
        <v>251.84000000000003</v>
      </c>
      <c r="AT15" s="8">
        <v>23.15</v>
      </c>
      <c r="AU15" s="8">
        <v>23.15</v>
      </c>
      <c r="AW15" s="198">
        <v>24.08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24.08</v>
      </c>
      <c r="BD15" s="198">
        <v>24.08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24.08</v>
      </c>
      <c r="BL15" s="8">
        <f t="shared" si="21"/>
        <v>23.15</v>
      </c>
      <c r="BM15" s="8">
        <f t="shared" si="22"/>
        <v>23.15</v>
      </c>
      <c r="BN15" s="8">
        <f t="shared" si="23"/>
        <v>24.08</v>
      </c>
      <c r="BO15" s="8">
        <f t="shared" si="24"/>
        <v>24.08</v>
      </c>
      <c r="BP15" s="139">
        <f t="shared" si="25"/>
        <v>-0.92999999999999972</v>
      </c>
      <c r="BQ15" s="139">
        <f t="shared" si="26"/>
        <v>-0.92999999999999972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0</v>
      </c>
      <c r="E16" s="16">
        <f>'[3]27'!E18</f>
        <v>0</v>
      </c>
      <c r="F16" s="16">
        <f>'[3]27'!F18</f>
        <v>590</v>
      </c>
      <c r="G16" s="16">
        <f>'[3]27'!G18</f>
        <v>30</v>
      </c>
      <c r="H16" s="17">
        <f t="shared" si="27"/>
        <v>940</v>
      </c>
      <c r="I16" s="15">
        <f>'[3]27'!J18</f>
        <v>270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0</v>
      </c>
      <c r="N16" s="16">
        <f>'[3]27'!O18</f>
        <v>30</v>
      </c>
      <c r="O16" s="17">
        <f t="shared" si="28"/>
        <v>300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30</v>
      </c>
      <c r="W16" s="17">
        <f t="shared" si="30"/>
        <v>300</v>
      </c>
      <c r="X16" s="8">
        <f t="shared" si="4"/>
        <v>24.08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24.08</v>
      </c>
      <c r="AE16" s="8">
        <f t="shared" si="11"/>
        <v>24.08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24.08</v>
      </c>
      <c r="AL16" s="8">
        <f t="shared" si="3"/>
        <v>221.84000000000003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30</v>
      </c>
      <c r="AR16" s="8">
        <f t="shared" si="18"/>
        <v>251.84000000000003</v>
      </c>
      <c r="AT16" s="8">
        <v>23.15</v>
      </c>
      <c r="AU16" s="8">
        <v>23.15</v>
      </c>
      <c r="AW16" s="198">
        <v>24.08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24.08</v>
      </c>
      <c r="BD16" s="198">
        <v>24.08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24.08</v>
      </c>
      <c r="BL16" s="8">
        <f t="shared" si="21"/>
        <v>23.15</v>
      </c>
      <c r="BM16" s="8">
        <f t="shared" si="22"/>
        <v>23.15</v>
      </c>
      <c r="BN16" s="8">
        <f t="shared" si="23"/>
        <v>24.08</v>
      </c>
      <c r="BO16" s="8">
        <f t="shared" si="24"/>
        <v>24.08</v>
      </c>
      <c r="BP16" s="139">
        <f t="shared" si="25"/>
        <v>-0.92999999999999972</v>
      </c>
      <c r="BQ16" s="139">
        <f t="shared" si="26"/>
        <v>-0.92999999999999972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0</v>
      </c>
      <c r="E17" s="16">
        <f>'[3]27'!E19</f>
        <v>0</v>
      </c>
      <c r="F17" s="16">
        <f>'[3]27'!F19</f>
        <v>590</v>
      </c>
      <c r="G17" s="16">
        <f>'[3]27'!G19</f>
        <v>30</v>
      </c>
      <c r="H17" s="17">
        <f t="shared" si="27"/>
        <v>940</v>
      </c>
      <c r="I17" s="15">
        <f>'[3]27'!J19</f>
        <v>270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0</v>
      </c>
      <c r="N17" s="16">
        <f>'[3]27'!O19</f>
        <v>30</v>
      </c>
      <c r="O17" s="17">
        <f t="shared" si="28"/>
        <v>300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30</v>
      </c>
      <c r="W17" s="17">
        <f t="shared" si="30"/>
        <v>300</v>
      </c>
      <c r="X17" s="8">
        <f t="shared" si="4"/>
        <v>24.08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24.08</v>
      </c>
      <c r="AE17" s="8">
        <f t="shared" si="11"/>
        <v>24.08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24.08</v>
      </c>
      <c r="AL17" s="8">
        <f t="shared" si="3"/>
        <v>221.84000000000003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30</v>
      </c>
      <c r="AR17" s="8">
        <f t="shared" si="18"/>
        <v>251.84000000000003</v>
      </c>
      <c r="AT17" s="8">
        <v>23.15</v>
      </c>
      <c r="AU17" s="8">
        <v>23.15</v>
      </c>
      <c r="AW17" s="198">
        <v>24.08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24.08</v>
      </c>
      <c r="BD17" s="198">
        <v>24.08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24.08</v>
      </c>
      <c r="BL17" s="8">
        <f t="shared" si="21"/>
        <v>23.15</v>
      </c>
      <c r="BM17" s="8">
        <f t="shared" si="22"/>
        <v>23.15</v>
      </c>
      <c r="BN17" s="8">
        <f t="shared" si="23"/>
        <v>24.08</v>
      </c>
      <c r="BO17" s="8">
        <f t="shared" si="24"/>
        <v>24.08</v>
      </c>
      <c r="BP17" s="139">
        <f t="shared" si="25"/>
        <v>-0.92999999999999972</v>
      </c>
      <c r="BQ17" s="139">
        <f t="shared" si="26"/>
        <v>-0.92999999999999972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0</v>
      </c>
      <c r="E18" s="16">
        <f>'[3]27'!E20</f>
        <v>0</v>
      </c>
      <c r="F18" s="16">
        <f>'[3]27'!F20</f>
        <v>590</v>
      </c>
      <c r="G18" s="16">
        <f>'[3]27'!G20</f>
        <v>30</v>
      </c>
      <c r="H18" s="17">
        <f t="shared" si="27"/>
        <v>940</v>
      </c>
      <c r="I18" s="15">
        <f>'[3]27'!J20</f>
        <v>270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0</v>
      </c>
      <c r="N18" s="16">
        <f>'[3]27'!O20</f>
        <v>30</v>
      </c>
      <c r="O18" s="17">
        <f t="shared" si="28"/>
        <v>300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30</v>
      </c>
      <c r="W18" s="17">
        <f t="shared" si="30"/>
        <v>300</v>
      </c>
      <c r="X18" s="8">
        <f t="shared" si="4"/>
        <v>24.08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24.08</v>
      </c>
      <c r="AE18" s="8">
        <f t="shared" si="11"/>
        <v>24.08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24.08</v>
      </c>
      <c r="AL18" s="8">
        <f t="shared" si="3"/>
        <v>221.84000000000003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30</v>
      </c>
      <c r="AR18" s="8">
        <f t="shared" si="18"/>
        <v>251.84000000000003</v>
      </c>
      <c r="AT18" s="8">
        <v>23.15</v>
      </c>
      <c r="AU18" s="8">
        <v>23.15</v>
      </c>
      <c r="AW18" s="198">
        <v>24.08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24.08</v>
      </c>
      <c r="BD18" s="198">
        <v>24.08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24.08</v>
      </c>
      <c r="BL18" s="8">
        <f t="shared" si="21"/>
        <v>23.15</v>
      </c>
      <c r="BM18" s="8">
        <f t="shared" si="22"/>
        <v>23.15</v>
      </c>
      <c r="BN18" s="8">
        <f t="shared" si="23"/>
        <v>24.08</v>
      </c>
      <c r="BO18" s="8">
        <f t="shared" si="24"/>
        <v>24.08</v>
      </c>
      <c r="BP18" s="139">
        <f t="shared" si="25"/>
        <v>-0.92999999999999972</v>
      </c>
      <c r="BQ18" s="139">
        <f t="shared" si="26"/>
        <v>-0.92999999999999972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0</v>
      </c>
      <c r="E19" s="16">
        <f>'[3]27'!E21</f>
        <v>0</v>
      </c>
      <c r="F19" s="16">
        <f>'[3]27'!F21</f>
        <v>620</v>
      </c>
      <c r="G19" s="16">
        <f>'[3]27'!G21</f>
        <v>0</v>
      </c>
      <c r="H19" s="17">
        <f t="shared" si="27"/>
        <v>940</v>
      </c>
      <c r="I19" s="15">
        <f>'[3]27'!J21</f>
        <v>270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50</v>
      </c>
      <c r="N19" s="16">
        <f>'[3]27'!O21</f>
        <v>0</v>
      </c>
      <c r="O19" s="17">
        <f t="shared" si="28"/>
        <v>320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50</v>
      </c>
      <c r="V19" s="16">
        <f t="shared" si="29"/>
        <v>0</v>
      </c>
      <c r="W19" s="17">
        <f t="shared" si="30"/>
        <v>320</v>
      </c>
      <c r="X19" s="8">
        <f t="shared" si="4"/>
        <v>24.08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24.08</v>
      </c>
      <c r="AE19" s="8">
        <f t="shared" si="11"/>
        <v>24.08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24.08</v>
      </c>
      <c r="AL19" s="8">
        <f t="shared" ref="AL19:AQ61" si="31">Q19-X19-AE19</f>
        <v>221.84000000000003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50</v>
      </c>
      <c r="AQ19" s="8">
        <f t="shared" si="31"/>
        <v>0</v>
      </c>
      <c r="AR19" s="8">
        <f t="shared" si="18"/>
        <v>271.84000000000003</v>
      </c>
      <c r="AT19" s="8">
        <v>23.15</v>
      </c>
      <c r="AU19" s="8">
        <v>23.15</v>
      </c>
      <c r="AW19" s="198">
        <v>24.08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24.08</v>
      </c>
      <c r="BD19" s="198">
        <v>24.08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24.08</v>
      </c>
      <c r="BL19" s="8">
        <f t="shared" si="21"/>
        <v>23.15</v>
      </c>
      <c r="BM19" s="8">
        <f t="shared" si="22"/>
        <v>23.15</v>
      </c>
      <c r="BN19" s="8">
        <f t="shared" si="23"/>
        <v>24.08</v>
      </c>
      <c r="BO19" s="8">
        <f t="shared" si="24"/>
        <v>24.08</v>
      </c>
      <c r="BP19" s="139">
        <f t="shared" si="25"/>
        <v>-0.92999999999999972</v>
      </c>
      <c r="BQ19" s="139">
        <f t="shared" si="26"/>
        <v>-0.92999999999999972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0</v>
      </c>
      <c r="E20" s="16">
        <f>'[3]27'!E22</f>
        <v>0</v>
      </c>
      <c r="F20" s="16">
        <f>'[3]27'!F22</f>
        <v>620</v>
      </c>
      <c r="G20" s="16">
        <f>'[3]27'!G22</f>
        <v>0</v>
      </c>
      <c r="H20" s="17">
        <f t="shared" si="27"/>
        <v>940</v>
      </c>
      <c r="I20" s="15">
        <f>'[3]27'!J22</f>
        <v>270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50</v>
      </c>
      <c r="N20" s="16">
        <f>'[3]27'!O22</f>
        <v>0</v>
      </c>
      <c r="O20" s="17">
        <f t="shared" si="28"/>
        <v>320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50</v>
      </c>
      <c r="V20" s="16">
        <f t="shared" si="29"/>
        <v>0</v>
      </c>
      <c r="W20" s="17">
        <f t="shared" si="30"/>
        <v>320</v>
      </c>
      <c r="X20" s="8">
        <f t="shared" si="4"/>
        <v>24.08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24.08</v>
      </c>
      <c r="AE20" s="8">
        <f t="shared" si="11"/>
        <v>24.08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24.08</v>
      </c>
      <c r="AL20" s="8">
        <f t="shared" si="31"/>
        <v>221.84000000000003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50</v>
      </c>
      <c r="AQ20" s="8">
        <f t="shared" si="31"/>
        <v>0</v>
      </c>
      <c r="AR20" s="8">
        <f t="shared" si="18"/>
        <v>271.84000000000003</v>
      </c>
      <c r="AT20" s="8">
        <v>23.15</v>
      </c>
      <c r="AU20" s="8">
        <v>23.15</v>
      </c>
      <c r="AW20" s="198">
        <v>24.08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24.08</v>
      </c>
      <c r="BD20" s="198">
        <v>24.08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24.08</v>
      </c>
      <c r="BL20" s="8">
        <f t="shared" si="21"/>
        <v>23.15</v>
      </c>
      <c r="BM20" s="8">
        <f t="shared" si="22"/>
        <v>23.15</v>
      </c>
      <c r="BN20" s="8">
        <f t="shared" si="23"/>
        <v>24.08</v>
      </c>
      <c r="BO20" s="8">
        <f t="shared" si="24"/>
        <v>24.08</v>
      </c>
      <c r="BP20" s="139">
        <f t="shared" si="25"/>
        <v>-0.92999999999999972</v>
      </c>
      <c r="BQ20" s="139">
        <f t="shared" si="26"/>
        <v>-0.92999999999999972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0</v>
      </c>
      <c r="E21" s="16">
        <f>'[3]27'!E23</f>
        <v>0</v>
      </c>
      <c r="F21" s="16">
        <f>'[3]27'!F23</f>
        <v>620</v>
      </c>
      <c r="G21" s="16">
        <f>'[3]27'!G23</f>
        <v>0</v>
      </c>
      <c r="H21" s="17">
        <f t="shared" si="27"/>
        <v>940</v>
      </c>
      <c r="I21" s="15">
        <f>'[3]27'!J23</f>
        <v>320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80</v>
      </c>
      <c r="N21" s="16">
        <f>'[3]27'!O23</f>
        <v>0</v>
      </c>
      <c r="O21" s="17">
        <f t="shared" si="28"/>
        <v>400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80</v>
      </c>
      <c r="V21" s="16">
        <f t="shared" si="29"/>
        <v>0</v>
      </c>
      <c r="W21" s="17">
        <f t="shared" si="30"/>
        <v>400</v>
      </c>
      <c r="X21" s="8">
        <f t="shared" si="4"/>
        <v>26.78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26.78</v>
      </c>
      <c r="AE21" s="8">
        <f t="shared" si="11"/>
        <v>26.78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26.78</v>
      </c>
      <c r="AL21" s="8">
        <f t="shared" si="31"/>
        <v>266.44000000000005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80</v>
      </c>
      <c r="AQ21" s="8">
        <f t="shared" si="31"/>
        <v>0</v>
      </c>
      <c r="AR21" s="8">
        <f t="shared" si="18"/>
        <v>346.44000000000005</v>
      </c>
      <c r="AT21" s="8">
        <v>23.15</v>
      </c>
      <c r="AU21" s="8">
        <v>23.15</v>
      </c>
      <c r="AW21" s="198">
        <v>26.78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26.78</v>
      </c>
      <c r="BD21" s="198">
        <v>26.78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26.78</v>
      </c>
      <c r="BL21" s="8">
        <f t="shared" si="21"/>
        <v>23.15</v>
      </c>
      <c r="BM21" s="8">
        <f t="shared" si="22"/>
        <v>23.15</v>
      </c>
      <c r="BN21" s="8">
        <f t="shared" si="23"/>
        <v>26.78</v>
      </c>
      <c r="BO21" s="8">
        <f t="shared" si="24"/>
        <v>26.78</v>
      </c>
      <c r="BP21" s="139">
        <f t="shared" si="25"/>
        <v>-3.6300000000000026</v>
      </c>
      <c r="BQ21" s="139">
        <f t="shared" si="26"/>
        <v>-3.6300000000000026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0</v>
      </c>
      <c r="E22" s="16">
        <f>'[3]27'!E24</f>
        <v>0</v>
      </c>
      <c r="F22" s="16">
        <f>'[3]27'!F24</f>
        <v>620</v>
      </c>
      <c r="G22" s="16">
        <f>'[3]27'!G24</f>
        <v>0</v>
      </c>
      <c r="H22" s="17">
        <f t="shared" si="27"/>
        <v>940</v>
      </c>
      <c r="I22" s="15">
        <f>'[3]27'!J24</f>
        <v>320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80</v>
      </c>
      <c r="N22" s="16">
        <f>'[3]27'!O24</f>
        <v>0</v>
      </c>
      <c r="O22" s="17">
        <f t="shared" si="28"/>
        <v>400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80</v>
      </c>
      <c r="V22" s="16">
        <f t="shared" si="29"/>
        <v>0</v>
      </c>
      <c r="W22" s="17">
        <f t="shared" si="30"/>
        <v>400</v>
      </c>
      <c r="X22" s="8">
        <f t="shared" si="4"/>
        <v>26.78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26.78</v>
      </c>
      <c r="AE22" s="8">
        <f t="shared" si="11"/>
        <v>26.78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26.78</v>
      </c>
      <c r="AL22" s="8">
        <f t="shared" si="31"/>
        <v>266.44000000000005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80</v>
      </c>
      <c r="AQ22" s="8">
        <f t="shared" si="31"/>
        <v>0</v>
      </c>
      <c r="AR22" s="8">
        <f t="shared" si="18"/>
        <v>346.44000000000005</v>
      </c>
      <c r="AT22" s="8">
        <v>23.15</v>
      </c>
      <c r="AU22" s="8">
        <v>23.15</v>
      </c>
      <c r="AW22" s="198">
        <v>26.78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26.78</v>
      </c>
      <c r="BD22" s="198">
        <v>26.78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26.78</v>
      </c>
      <c r="BL22" s="8">
        <f t="shared" si="21"/>
        <v>23.15</v>
      </c>
      <c r="BM22" s="8">
        <f t="shared" si="22"/>
        <v>23.15</v>
      </c>
      <c r="BN22" s="8">
        <f t="shared" si="23"/>
        <v>26.78</v>
      </c>
      <c r="BO22" s="8">
        <f t="shared" si="24"/>
        <v>26.78</v>
      </c>
      <c r="BP22" s="139">
        <f t="shared" si="25"/>
        <v>-3.6300000000000026</v>
      </c>
      <c r="BQ22" s="139">
        <f t="shared" si="26"/>
        <v>-3.6300000000000026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0</v>
      </c>
      <c r="E23" s="16">
        <f>'[3]27'!E25</f>
        <v>0</v>
      </c>
      <c r="F23" s="16">
        <f>'[3]27'!F25</f>
        <v>620</v>
      </c>
      <c r="G23" s="16">
        <f>'[3]27'!G25</f>
        <v>0</v>
      </c>
      <c r="H23" s="17">
        <f t="shared" si="27"/>
        <v>940</v>
      </c>
      <c r="I23" s="15">
        <f>'[3]27'!J25</f>
        <v>320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150</v>
      </c>
      <c r="N23" s="16">
        <f>'[3]27'!O25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26.78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26.78</v>
      </c>
      <c r="AE23" s="8">
        <f t="shared" si="11"/>
        <v>26.78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26.78</v>
      </c>
      <c r="AL23" s="8">
        <f t="shared" si="31"/>
        <v>266.44000000000005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416.44000000000005</v>
      </c>
      <c r="AT23" s="8">
        <v>23.15</v>
      </c>
      <c r="AU23" s="8">
        <v>23.15</v>
      </c>
      <c r="AW23" s="198">
        <v>26.78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26.78</v>
      </c>
      <c r="BD23" s="198">
        <v>26.78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26.78</v>
      </c>
      <c r="BL23" s="8">
        <f t="shared" si="21"/>
        <v>23.15</v>
      </c>
      <c r="BM23" s="8">
        <f t="shared" si="22"/>
        <v>23.15</v>
      </c>
      <c r="BN23" s="8">
        <f t="shared" si="23"/>
        <v>26.78</v>
      </c>
      <c r="BO23" s="8">
        <f t="shared" si="24"/>
        <v>26.78</v>
      </c>
      <c r="BP23" s="139">
        <f t="shared" si="25"/>
        <v>-3.6300000000000026</v>
      </c>
      <c r="BQ23" s="139">
        <f t="shared" si="26"/>
        <v>-3.6300000000000026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0</v>
      </c>
      <c r="E24" s="16">
        <f>'[3]27'!E26</f>
        <v>0</v>
      </c>
      <c r="F24" s="16">
        <f>'[3]27'!F26</f>
        <v>620</v>
      </c>
      <c r="G24" s="16">
        <f>'[3]27'!G26</f>
        <v>0</v>
      </c>
      <c r="H24" s="17">
        <f t="shared" si="27"/>
        <v>940</v>
      </c>
      <c r="I24" s="15">
        <f>'[3]27'!J26</f>
        <v>320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150</v>
      </c>
      <c r="N24" s="16">
        <f>'[3]27'!O26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26.78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26.78</v>
      </c>
      <c r="AE24" s="8">
        <f t="shared" si="11"/>
        <v>26.78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26.78</v>
      </c>
      <c r="AL24" s="8">
        <f t="shared" si="31"/>
        <v>266.44000000000005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416.44000000000005</v>
      </c>
      <c r="AT24" s="8">
        <v>23.15</v>
      </c>
      <c r="AU24" s="8">
        <v>23.15</v>
      </c>
      <c r="AW24" s="198">
        <v>26.78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26.78</v>
      </c>
      <c r="BD24" s="198">
        <v>26.78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26.78</v>
      </c>
      <c r="BL24" s="8">
        <f t="shared" si="21"/>
        <v>23.15</v>
      </c>
      <c r="BM24" s="8">
        <f t="shared" si="22"/>
        <v>23.15</v>
      </c>
      <c r="BN24" s="8">
        <f t="shared" si="23"/>
        <v>26.78</v>
      </c>
      <c r="BO24" s="8">
        <f t="shared" si="24"/>
        <v>26.78</v>
      </c>
      <c r="BP24" s="139">
        <f t="shared" si="25"/>
        <v>-3.6300000000000026</v>
      </c>
      <c r="BQ24" s="139">
        <f t="shared" si="26"/>
        <v>-3.6300000000000026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0</v>
      </c>
      <c r="E25" s="16">
        <f>'[3]27'!E27</f>
        <v>0</v>
      </c>
      <c r="F25" s="16">
        <f>'[3]27'!F27</f>
        <v>620</v>
      </c>
      <c r="G25" s="16">
        <f>'[3]27'!G27</f>
        <v>0</v>
      </c>
      <c r="H25" s="17">
        <f t="shared" si="27"/>
        <v>940</v>
      </c>
      <c r="I25" s="15">
        <f>'[3]27'!J27</f>
        <v>320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150</v>
      </c>
      <c r="N25" s="16">
        <f>'[3]27'!O27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26.78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26.78</v>
      </c>
      <c r="AE25" s="8">
        <f t="shared" si="11"/>
        <v>26.78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26.78</v>
      </c>
      <c r="AL25" s="8">
        <f t="shared" si="31"/>
        <v>266.44000000000005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416.44000000000005</v>
      </c>
      <c r="AT25" s="8">
        <v>25.74</v>
      </c>
      <c r="AU25" s="8">
        <v>25.74</v>
      </c>
      <c r="AW25" s="198">
        <v>26.78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26.78</v>
      </c>
      <c r="BD25" s="198">
        <v>26.78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26.78</v>
      </c>
      <c r="BL25" s="8">
        <f t="shared" si="21"/>
        <v>25.74</v>
      </c>
      <c r="BM25" s="8">
        <f t="shared" si="22"/>
        <v>25.74</v>
      </c>
      <c r="BN25" s="8">
        <f t="shared" si="23"/>
        <v>26.78</v>
      </c>
      <c r="BO25" s="8">
        <f t="shared" si="24"/>
        <v>26.78</v>
      </c>
      <c r="BP25" s="139">
        <f t="shared" si="25"/>
        <v>-1.0400000000000027</v>
      </c>
      <c r="BQ25" s="139">
        <f t="shared" si="26"/>
        <v>-1.0400000000000027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0</v>
      </c>
      <c r="E26" s="16">
        <f>'[3]27'!E28</f>
        <v>0</v>
      </c>
      <c r="F26" s="16">
        <f>'[3]27'!F28</f>
        <v>620</v>
      </c>
      <c r="G26" s="16">
        <f>'[3]27'!G28</f>
        <v>0</v>
      </c>
      <c r="H26" s="17">
        <f t="shared" si="27"/>
        <v>940</v>
      </c>
      <c r="I26" s="15">
        <f>'[3]27'!J28</f>
        <v>320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150</v>
      </c>
      <c r="N26" s="16">
        <f>'[3]27'!O28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26.78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26.78</v>
      </c>
      <c r="AE26" s="8">
        <f t="shared" si="11"/>
        <v>26.78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26.78</v>
      </c>
      <c r="AL26" s="8">
        <f t="shared" si="31"/>
        <v>266.44000000000005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416.44000000000005</v>
      </c>
      <c r="AT26" s="8">
        <v>25.74</v>
      </c>
      <c r="AU26" s="8">
        <v>25.74</v>
      </c>
      <c r="AW26" s="198">
        <v>26.78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26.78</v>
      </c>
      <c r="BD26" s="198">
        <v>26.78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26.78</v>
      </c>
      <c r="BL26" s="8">
        <f t="shared" si="21"/>
        <v>25.74</v>
      </c>
      <c r="BM26" s="8">
        <f t="shared" si="22"/>
        <v>25.74</v>
      </c>
      <c r="BN26" s="8">
        <f t="shared" si="23"/>
        <v>26.78</v>
      </c>
      <c r="BO26" s="8">
        <f t="shared" si="24"/>
        <v>26.78</v>
      </c>
      <c r="BP26" s="139">
        <f t="shared" si="25"/>
        <v>-1.0400000000000027</v>
      </c>
      <c r="BQ26" s="139">
        <f t="shared" si="26"/>
        <v>-1.0400000000000027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0</v>
      </c>
      <c r="E27" s="16">
        <f>'[3]27'!E29</f>
        <v>0</v>
      </c>
      <c r="F27" s="16">
        <f>'[3]27'!F29</f>
        <v>620</v>
      </c>
      <c r="G27" s="16">
        <f>'[3]27'!G29</f>
        <v>0</v>
      </c>
      <c r="H27" s="17">
        <f t="shared" si="27"/>
        <v>940</v>
      </c>
      <c r="I27" s="15">
        <f>'[3]27'!J29</f>
        <v>320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150</v>
      </c>
      <c r="N27" s="16">
        <f>'[3]27'!O29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25.84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25.84</v>
      </c>
      <c r="AL27" s="8">
        <f t="shared" si="31"/>
        <v>262.16000000000003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412.16</v>
      </c>
      <c r="AT27" s="8">
        <v>30.76</v>
      </c>
      <c r="AU27" s="8">
        <v>13.41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25.84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25.84</v>
      </c>
      <c r="BL27" s="8">
        <f t="shared" si="21"/>
        <v>30.76</v>
      </c>
      <c r="BM27" s="8">
        <f t="shared" si="22"/>
        <v>13.41</v>
      </c>
      <c r="BN27" s="8">
        <f t="shared" si="23"/>
        <v>32</v>
      </c>
      <c r="BO27" s="8">
        <f t="shared" si="24"/>
        <v>25.84</v>
      </c>
      <c r="BP27" s="139">
        <f t="shared" si="25"/>
        <v>-1.2399999999999984</v>
      </c>
      <c r="BQ27" s="139">
        <f t="shared" si="26"/>
        <v>-12.43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0</v>
      </c>
      <c r="E28" s="16">
        <f>'[3]27'!E30</f>
        <v>0</v>
      </c>
      <c r="F28" s="16">
        <f>'[3]27'!F30</f>
        <v>620</v>
      </c>
      <c r="G28" s="16">
        <f>'[3]27'!G30</f>
        <v>0</v>
      </c>
      <c r="H28" s="17">
        <f t="shared" si="27"/>
        <v>940</v>
      </c>
      <c r="I28" s="15">
        <f>'[3]27'!J30</f>
        <v>320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150</v>
      </c>
      <c r="N28" s="16">
        <f>'[3]27'!O30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25.84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25.84</v>
      </c>
      <c r="AL28" s="8">
        <f t="shared" si="31"/>
        <v>262.16000000000003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412.16</v>
      </c>
      <c r="AT28" s="8">
        <v>30.76</v>
      </c>
      <c r="AU28" s="8">
        <v>3.8</v>
      </c>
      <c r="AW28" s="198">
        <v>32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32</v>
      </c>
      <c r="BD28" s="198">
        <v>25.84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25.84</v>
      </c>
      <c r="BL28" s="8">
        <f t="shared" si="21"/>
        <v>30.76</v>
      </c>
      <c r="BM28" s="8">
        <f t="shared" si="22"/>
        <v>3.8</v>
      </c>
      <c r="BN28" s="8">
        <f t="shared" si="23"/>
        <v>32</v>
      </c>
      <c r="BO28" s="8">
        <f t="shared" si="24"/>
        <v>25.84</v>
      </c>
      <c r="BP28" s="139">
        <f t="shared" si="25"/>
        <v>-1.2399999999999984</v>
      </c>
      <c r="BQ28" s="139">
        <f t="shared" si="26"/>
        <v>-22.04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0</v>
      </c>
      <c r="E29" s="16">
        <f>'[3]27'!E31</f>
        <v>0</v>
      </c>
      <c r="F29" s="16">
        <f>'[3]27'!F31</f>
        <v>620</v>
      </c>
      <c r="G29" s="16">
        <f>'[3]27'!G31</f>
        <v>0</v>
      </c>
      <c r="H29" s="17">
        <f t="shared" si="27"/>
        <v>940</v>
      </c>
      <c r="I29" s="15">
        <f>'[3]27'!J31</f>
        <v>320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150</v>
      </c>
      <c r="N29" s="16">
        <f>'[3]27'!O31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25.84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25.84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262.16000000000003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412.16</v>
      </c>
      <c r="AT29" s="8">
        <v>24.83</v>
      </c>
      <c r="AU29" s="8">
        <v>30.76</v>
      </c>
      <c r="AW29" s="198">
        <v>25.84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25.84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24.83</v>
      </c>
      <c r="BM29" s="8">
        <f t="shared" si="22"/>
        <v>30.76</v>
      </c>
      <c r="BN29" s="8">
        <f t="shared" si="23"/>
        <v>25.84</v>
      </c>
      <c r="BO29" s="8">
        <f t="shared" si="24"/>
        <v>32</v>
      </c>
      <c r="BP29" s="139">
        <f t="shared" si="25"/>
        <v>-1.0100000000000016</v>
      </c>
      <c r="BQ29" s="139">
        <f t="shared" si="26"/>
        <v>-1.2399999999999984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0</v>
      </c>
      <c r="E30" s="16">
        <f>'[3]27'!E32</f>
        <v>0</v>
      </c>
      <c r="F30" s="16">
        <f>'[3]27'!F32</f>
        <v>620</v>
      </c>
      <c r="G30" s="16">
        <f>'[3]27'!G32</f>
        <v>0</v>
      </c>
      <c r="H30" s="17">
        <f t="shared" si="27"/>
        <v>940</v>
      </c>
      <c r="I30" s="15">
        <f>'[3]27'!J32</f>
        <v>320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150</v>
      </c>
      <c r="N30" s="16">
        <f>'[3]27'!O32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25.84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25.84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262.16000000000003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412.16</v>
      </c>
      <c r="AT30" s="8">
        <v>24.83</v>
      </c>
      <c r="AU30" s="8">
        <v>30.76</v>
      </c>
      <c r="AW30" s="198">
        <v>25.84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25.84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24.83</v>
      </c>
      <c r="BM30" s="8">
        <f t="shared" si="22"/>
        <v>30.76</v>
      </c>
      <c r="BN30" s="8">
        <f t="shared" si="23"/>
        <v>25.84</v>
      </c>
      <c r="BO30" s="8">
        <f t="shared" si="24"/>
        <v>32</v>
      </c>
      <c r="BP30" s="139">
        <f t="shared" si="25"/>
        <v>-1.0100000000000016</v>
      </c>
      <c r="BQ30" s="139">
        <f t="shared" si="26"/>
        <v>-1.2399999999999984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0</v>
      </c>
      <c r="E31" s="16">
        <f>'[3]27'!E33</f>
        <v>0</v>
      </c>
      <c r="F31" s="16">
        <f>'[3]27'!F33</f>
        <v>620</v>
      </c>
      <c r="G31" s="16">
        <f>'[3]27'!G33</f>
        <v>0</v>
      </c>
      <c r="H31" s="17">
        <f t="shared" si="27"/>
        <v>940</v>
      </c>
      <c r="I31" s="15">
        <f>'[3]27'!J33</f>
        <v>320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150</v>
      </c>
      <c r="N31" s="16">
        <f>'[3]27'!O33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25.84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25.84</v>
      </c>
      <c r="AL31" s="8">
        <f t="shared" si="31"/>
        <v>262.16000000000003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412.16</v>
      </c>
      <c r="AT31" s="8">
        <v>30.76</v>
      </c>
      <c r="AU31" s="8">
        <v>30.76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25.84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25.84</v>
      </c>
      <c r="BL31" s="8">
        <f t="shared" si="21"/>
        <v>30.76</v>
      </c>
      <c r="BM31" s="8">
        <f t="shared" si="22"/>
        <v>30.76</v>
      </c>
      <c r="BN31" s="8">
        <f t="shared" si="23"/>
        <v>32</v>
      </c>
      <c r="BO31" s="8">
        <f t="shared" si="24"/>
        <v>25.84</v>
      </c>
      <c r="BP31" s="139">
        <f t="shared" si="25"/>
        <v>-1.2399999999999984</v>
      </c>
      <c r="BQ31" s="139">
        <f t="shared" si="26"/>
        <v>4.9200000000000017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0</v>
      </c>
      <c r="E32" s="16">
        <f>'[3]27'!E34</f>
        <v>0</v>
      </c>
      <c r="F32" s="16">
        <f>'[3]27'!F34</f>
        <v>620</v>
      </c>
      <c r="G32" s="16">
        <f>'[3]27'!G34</f>
        <v>0</v>
      </c>
      <c r="H32" s="17">
        <f t="shared" si="27"/>
        <v>940</v>
      </c>
      <c r="I32" s="15">
        <f>'[3]27'!J34</f>
        <v>320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150</v>
      </c>
      <c r="N32" s="16">
        <f>'[3]27'!O34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25.84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25.84</v>
      </c>
      <c r="AL32" s="8">
        <f t="shared" si="31"/>
        <v>262.16000000000003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412.16</v>
      </c>
      <c r="AT32" s="8">
        <v>30.76</v>
      </c>
      <c r="AU32" s="8">
        <v>30.76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25.84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25.84</v>
      </c>
      <c r="BL32" s="8">
        <f t="shared" si="21"/>
        <v>30.76</v>
      </c>
      <c r="BM32" s="8">
        <f t="shared" si="22"/>
        <v>30.76</v>
      </c>
      <c r="BN32" s="8">
        <f t="shared" si="23"/>
        <v>32</v>
      </c>
      <c r="BO32" s="8">
        <f t="shared" si="24"/>
        <v>25.84</v>
      </c>
      <c r="BP32" s="139">
        <f t="shared" si="25"/>
        <v>-1.2399999999999984</v>
      </c>
      <c r="BQ32" s="139">
        <f t="shared" si="26"/>
        <v>4.9200000000000017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0</v>
      </c>
      <c r="E33" s="16">
        <f>'[3]27'!E35</f>
        <v>0</v>
      </c>
      <c r="F33" s="16">
        <f>'[3]27'!F35</f>
        <v>620</v>
      </c>
      <c r="G33" s="16">
        <f>'[3]27'!G35</f>
        <v>0</v>
      </c>
      <c r="H33" s="17">
        <f t="shared" si="27"/>
        <v>940</v>
      </c>
      <c r="I33" s="15">
        <f>'[3]27'!J35</f>
        <v>320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150</v>
      </c>
      <c r="N33" s="16">
        <f>'[3]27'!O35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25.03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25.03</v>
      </c>
      <c r="AL33" s="8">
        <f t="shared" si="31"/>
        <v>262.97000000000003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412.97</v>
      </c>
      <c r="AT33" s="8">
        <v>30.76</v>
      </c>
      <c r="AU33" s="8">
        <v>24.06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25.03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25.03</v>
      </c>
      <c r="BL33" s="8">
        <f t="shared" si="21"/>
        <v>30.76</v>
      </c>
      <c r="BM33" s="8">
        <f t="shared" si="22"/>
        <v>24.06</v>
      </c>
      <c r="BN33" s="8">
        <f t="shared" si="23"/>
        <v>32</v>
      </c>
      <c r="BO33" s="8">
        <f t="shared" si="24"/>
        <v>25.03</v>
      </c>
      <c r="BP33" s="139">
        <f t="shared" si="25"/>
        <v>-1.2399999999999984</v>
      </c>
      <c r="BQ33" s="139">
        <f t="shared" si="26"/>
        <v>-0.97000000000000242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0</v>
      </c>
      <c r="E34" s="16">
        <f>'[3]27'!E36</f>
        <v>0</v>
      </c>
      <c r="F34" s="16">
        <f>'[3]27'!F36</f>
        <v>620</v>
      </c>
      <c r="G34" s="16">
        <f>'[3]27'!G36</f>
        <v>0</v>
      </c>
      <c r="H34" s="17">
        <f t="shared" si="27"/>
        <v>940</v>
      </c>
      <c r="I34" s="15">
        <f>'[3]27'!J36</f>
        <v>320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150</v>
      </c>
      <c r="N34" s="16">
        <f>'[3]27'!O36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25.03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25.03</v>
      </c>
      <c r="AL34" s="8">
        <f t="shared" si="31"/>
        <v>262.97000000000003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412.97</v>
      </c>
      <c r="AT34" s="8">
        <v>30.76</v>
      </c>
      <c r="AU34" s="8">
        <v>24.06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25.03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25.03</v>
      </c>
      <c r="BL34" s="8">
        <f t="shared" si="21"/>
        <v>30.76</v>
      </c>
      <c r="BM34" s="8">
        <f t="shared" si="22"/>
        <v>24.06</v>
      </c>
      <c r="BN34" s="8">
        <f t="shared" si="23"/>
        <v>32</v>
      </c>
      <c r="BO34" s="8">
        <f t="shared" si="24"/>
        <v>25.03</v>
      </c>
      <c r="BP34" s="139">
        <f t="shared" si="25"/>
        <v>-1.2399999999999984</v>
      </c>
      <c r="BQ34" s="139">
        <f t="shared" si="26"/>
        <v>-0.97000000000000242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0</v>
      </c>
      <c r="E35" s="16">
        <f>'[3]27'!E37</f>
        <v>0</v>
      </c>
      <c r="F35" s="16">
        <f>'[3]27'!F37</f>
        <v>620</v>
      </c>
      <c r="G35" s="16">
        <f>'[3]27'!G37</f>
        <v>0</v>
      </c>
      <c r="H35" s="17">
        <f t="shared" si="27"/>
        <v>940</v>
      </c>
      <c r="I35" s="15">
        <f>'[3]27'!J37</f>
        <v>320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150</v>
      </c>
      <c r="N35" s="16">
        <f>'[3]27'!O37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406</v>
      </c>
      <c r="AT35" s="8">
        <v>30.76</v>
      </c>
      <c r="AU35" s="8">
        <v>30.76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30.76</v>
      </c>
      <c r="BM35" s="8">
        <f t="shared" si="22"/>
        <v>30.76</v>
      </c>
      <c r="BN35" s="8">
        <f t="shared" si="23"/>
        <v>32</v>
      </c>
      <c r="BO35" s="8">
        <f t="shared" si="24"/>
        <v>32</v>
      </c>
      <c r="BP35" s="139">
        <f t="shared" si="25"/>
        <v>-1.2399999999999984</v>
      </c>
      <c r="BQ35" s="139">
        <f t="shared" si="26"/>
        <v>-1.2399999999999984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0</v>
      </c>
      <c r="E36" s="16">
        <f>'[3]27'!E38</f>
        <v>0</v>
      </c>
      <c r="F36" s="16">
        <f>'[3]27'!F38</f>
        <v>620</v>
      </c>
      <c r="G36" s="16">
        <f>'[3]27'!G38</f>
        <v>0</v>
      </c>
      <c r="H36" s="17">
        <f t="shared" si="27"/>
        <v>940</v>
      </c>
      <c r="I36" s="15">
        <f>'[3]27'!J38</f>
        <v>320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150</v>
      </c>
      <c r="N36" s="16">
        <f>'[3]27'!O38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406</v>
      </c>
      <c r="AT36" s="8">
        <v>30.76</v>
      </c>
      <c r="AU36" s="8">
        <v>30.76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30.76</v>
      </c>
      <c r="BM36" s="8">
        <f t="shared" si="22"/>
        <v>30.76</v>
      </c>
      <c r="BN36" s="8">
        <f t="shared" si="23"/>
        <v>32</v>
      </c>
      <c r="BO36" s="8">
        <f t="shared" si="24"/>
        <v>32</v>
      </c>
      <c r="BP36" s="139">
        <f t="shared" si="25"/>
        <v>-1.2399999999999984</v>
      </c>
      <c r="BQ36" s="139">
        <f t="shared" si="26"/>
        <v>-1.2399999999999984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0</v>
      </c>
      <c r="E37" s="16">
        <f>'[3]27'!E39</f>
        <v>0</v>
      </c>
      <c r="F37" s="16">
        <f>'[3]27'!F39</f>
        <v>620</v>
      </c>
      <c r="G37" s="16">
        <f>'[3]27'!G39</f>
        <v>0</v>
      </c>
      <c r="H37" s="17">
        <f t="shared" si="27"/>
        <v>940</v>
      </c>
      <c r="I37" s="15">
        <f>'[3]27'!J39</f>
        <v>320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200</v>
      </c>
      <c r="N37" s="16">
        <f>'[3]27'!O39</f>
        <v>0</v>
      </c>
      <c r="O37" s="17">
        <f t="shared" si="28"/>
        <v>520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200</v>
      </c>
      <c r="V37" s="16">
        <f t="shared" si="29"/>
        <v>0</v>
      </c>
      <c r="W37" s="17">
        <f t="shared" si="30"/>
        <v>520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200</v>
      </c>
      <c r="AQ37" s="8">
        <f t="shared" si="31"/>
        <v>0</v>
      </c>
      <c r="AR37" s="8">
        <f t="shared" si="18"/>
        <v>456</v>
      </c>
      <c r="AT37" s="8">
        <v>30.76</v>
      </c>
      <c r="AU37" s="8">
        <v>30.76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30.76</v>
      </c>
      <c r="BM37" s="8">
        <f t="shared" si="22"/>
        <v>30.76</v>
      </c>
      <c r="BN37" s="8">
        <f t="shared" si="23"/>
        <v>32</v>
      </c>
      <c r="BO37" s="8">
        <f t="shared" si="24"/>
        <v>32</v>
      </c>
      <c r="BP37" s="139">
        <f t="shared" si="25"/>
        <v>-1.2399999999999984</v>
      </c>
      <c r="BQ37" s="139">
        <f t="shared" si="26"/>
        <v>-1.2399999999999984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0</v>
      </c>
      <c r="E38" s="16">
        <f>'[3]27'!E40</f>
        <v>0</v>
      </c>
      <c r="F38" s="16">
        <f>'[3]27'!F40</f>
        <v>620</v>
      </c>
      <c r="G38" s="16">
        <f>'[3]27'!G40</f>
        <v>0</v>
      </c>
      <c r="H38" s="17">
        <f t="shared" si="27"/>
        <v>940</v>
      </c>
      <c r="I38" s="15">
        <f>'[3]27'!J40</f>
        <v>320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200</v>
      </c>
      <c r="N38" s="16">
        <f>'[3]27'!O40</f>
        <v>0</v>
      </c>
      <c r="O38" s="17">
        <f t="shared" si="28"/>
        <v>520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200</v>
      </c>
      <c r="V38" s="16">
        <f t="shared" si="29"/>
        <v>0</v>
      </c>
      <c r="W38" s="17">
        <f t="shared" si="30"/>
        <v>520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200</v>
      </c>
      <c r="AQ38" s="8">
        <f t="shared" si="31"/>
        <v>0</v>
      </c>
      <c r="AR38" s="8">
        <f t="shared" si="18"/>
        <v>456</v>
      </c>
      <c r="AT38" s="8">
        <v>30.76</v>
      </c>
      <c r="AU38" s="8">
        <v>30.76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30.76</v>
      </c>
      <c r="BM38" s="8">
        <f t="shared" si="22"/>
        <v>30.76</v>
      </c>
      <c r="BN38" s="8">
        <f t="shared" si="23"/>
        <v>32</v>
      </c>
      <c r="BO38" s="8">
        <f t="shared" si="24"/>
        <v>32</v>
      </c>
      <c r="BP38" s="139">
        <f t="shared" si="25"/>
        <v>-1.2399999999999984</v>
      </c>
      <c r="BQ38" s="139">
        <f t="shared" si="26"/>
        <v>-1.2399999999999984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0</v>
      </c>
      <c r="E39" s="16">
        <f>'[3]27'!E41</f>
        <v>0</v>
      </c>
      <c r="F39" s="16">
        <f>'[3]27'!F41</f>
        <v>620</v>
      </c>
      <c r="G39" s="16">
        <f>'[3]27'!G41</f>
        <v>0</v>
      </c>
      <c r="H39" s="17">
        <f t="shared" si="27"/>
        <v>940</v>
      </c>
      <c r="I39" s="15">
        <f>'[3]27'!J41</f>
        <v>320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200</v>
      </c>
      <c r="N39" s="16">
        <f>'[3]27'!O41</f>
        <v>0</v>
      </c>
      <c r="O39" s="17">
        <f t="shared" si="28"/>
        <v>520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200</v>
      </c>
      <c r="V39" s="16">
        <f t="shared" si="29"/>
        <v>0</v>
      </c>
      <c r="W39" s="17">
        <f t="shared" si="30"/>
        <v>520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200</v>
      </c>
      <c r="AQ39" s="8">
        <f t="shared" si="31"/>
        <v>0</v>
      </c>
      <c r="AR39" s="8">
        <f t="shared" si="18"/>
        <v>456</v>
      </c>
      <c r="AT39" s="8">
        <v>30.76</v>
      </c>
      <c r="AU39" s="8">
        <v>30.76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30.76</v>
      </c>
      <c r="BM39" s="8">
        <f t="shared" si="22"/>
        <v>30.76</v>
      </c>
      <c r="BN39" s="8">
        <f t="shared" si="23"/>
        <v>32</v>
      </c>
      <c r="BO39" s="8">
        <f t="shared" si="24"/>
        <v>32</v>
      </c>
      <c r="BP39" s="139">
        <f t="shared" si="25"/>
        <v>-1.2399999999999984</v>
      </c>
      <c r="BQ39" s="139">
        <f t="shared" si="26"/>
        <v>-1.2399999999999984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0</v>
      </c>
      <c r="E40" s="16">
        <f>'[3]27'!E42</f>
        <v>0</v>
      </c>
      <c r="F40" s="16">
        <f>'[3]27'!F42</f>
        <v>620</v>
      </c>
      <c r="G40" s="16">
        <f>'[3]27'!G42</f>
        <v>0</v>
      </c>
      <c r="H40" s="17">
        <f t="shared" si="27"/>
        <v>940</v>
      </c>
      <c r="I40" s="15">
        <f>'[3]27'!J42</f>
        <v>320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200</v>
      </c>
      <c r="N40" s="16">
        <f>'[3]27'!O42</f>
        <v>0</v>
      </c>
      <c r="O40" s="17">
        <f t="shared" si="28"/>
        <v>520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200</v>
      </c>
      <c r="V40" s="16">
        <f t="shared" si="29"/>
        <v>0</v>
      </c>
      <c r="W40" s="17">
        <f t="shared" si="30"/>
        <v>520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200</v>
      </c>
      <c r="AQ40" s="8">
        <f t="shared" si="31"/>
        <v>0</v>
      </c>
      <c r="AR40" s="8">
        <f t="shared" si="18"/>
        <v>456</v>
      </c>
      <c r="AT40" s="8">
        <v>30.76</v>
      </c>
      <c r="AU40" s="8">
        <v>30.76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30.76</v>
      </c>
      <c r="BM40" s="8">
        <f t="shared" si="22"/>
        <v>30.76</v>
      </c>
      <c r="BN40" s="8">
        <f t="shared" si="23"/>
        <v>32</v>
      </c>
      <c r="BO40" s="8">
        <f t="shared" si="24"/>
        <v>32</v>
      </c>
      <c r="BP40" s="139">
        <f t="shared" si="25"/>
        <v>-1.2399999999999984</v>
      </c>
      <c r="BQ40" s="139">
        <f t="shared" si="26"/>
        <v>-1.2399999999999984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0</v>
      </c>
      <c r="E41" s="16">
        <f>'[3]27'!E43</f>
        <v>0</v>
      </c>
      <c r="F41" s="16">
        <f>'[3]27'!F43</f>
        <v>620</v>
      </c>
      <c r="G41" s="16">
        <f>'[3]27'!G43</f>
        <v>0</v>
      </c>
      <c r="H41" s="17">
        <f t="shared" si="27"/>
        <v>940</v>
      </c>
      <c r="I41" s="15">
        <f>'[3]27'!J43</f>
        <v>320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200</v>
      </c>
      <c r="N41" s="16">
        <f>'[3]27'!O43</f>
        <v>0</v>
      </c>
      <c r="O41" s="17">
        <f t="shared" si="28"/>
        <v>520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200</v>
      </c>
      <c r="V41" s="16">
        <f t="shared" si="29"/>
        <v>0</v>
      </c>
      <c r="W41" s="17">
        <f t="shared" si="30"/>
        <v>520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200</v>
      </c>
      <c r="AQ41" s="8">
        <f t="shared" si="31"/>
        <v>0</v>
      </c>
      <c r="AR41" s="8">
        <f t="shared" si="18"/>
        <v>456</v>
      </c>
      <c r="AT41" s="8">
        <v>30.76</v>
      </c>
      <c r="AU41" s="8">
        <v>30.76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30.76</v>
      </c>
      <c r="BM41" s="8">
        <f t="shared" si="22"/>
        <v>30.76</v>
      </c>
      <c r="BN41" s="8">
        <f t="shared" si="23"/>
        <v>32</v>
      </c>
      <c r="BO41" s="8">
        <f t="shared" si="24"/>
        <v>32</v>
      </c>
      <c r="BP41" s="139">
        <f t="shared" si="25"/>
        <v>-1.2399999999999984</v>
      </c>
      <c r="BQ41" s="139">
        <f t="shared" si="26"/>
        <v>-1.2399999999999984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0</v>
      </c>
      <c r="E42" s="16">
        <f>'[3]27'!E44</f>
        <v>0</v>
      </c>
      <c r="F42" s="16">
        <f>'[3]27'!F44</f>
        <v>620</v>
      </c>
      <c r="G42" s="16">
        <f>'[3]27'!G44</f>
        <v>0</v>
      </c>
      <c r="H42" s="17">
        <f t="shared" si="27"/>
        <v>940</v>
      </c>
      <c r="I42" s="15">
        <f>'[3]27'!J44</f>
        <v>320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200</v>
      </c>
      <c r="N42" s="16">
        <f>'[3]27'!O44</f>
        <v>0</v>
      </c>
      <c r="O42" s="17">
        <f t="shared" si="28"/>
        <v>520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200</v>
      </c>
      <c r="V42" s="16">
        <f t="shared" si="29"/>
        <v>0</v>
      </c>
      <c r="W42" s="17">
        <f t="shared" si="30"/>
        <v>520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200</v>
      </c>
      <c r="AQ42" s="8">
        <f t="shared" si="31"/>
        <v>0</v>
      </c>
      <c r="AR42" s="8">
        <f t="shared" si="18"/>
        <v>456</v>
      </c>
      <c r="AT42" s="8">
        <v>30.76</v>
      </c>
      <c r="AU42" s="8">
        <v>30.76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30.76</v>
      </c>
      <c r="BM42" s="8">
        <f t="shared" si="22"/>
        <v>30.76</v>
      </c>
      <c r="BN42" s="8">
        <f t="shared" si="23"/>
        <v>32</v>
      </c>
      <c r="BO42" s="8">
        <f t="shared" si="24"/>
        <v>32</v>
      </c>
      <c r="BP42" s="139">
        <f t="shared" si="25"/>
        <v>-1.2399999999999984</v>
      </c>
      <c r="BQ42" s="139">
        <f t="shared" si="26"/>
        <v>-1.2399999999999984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0</v>
      </c>
      <c r="E43" s="16">
        <f>'[3]27'!E45</f>
        <v>0</v>
      </c>
      <c r="F43" s="16">
        <f>'[3]27'!F45</f>
        <v>620</v>
      </c>
      <c r="G43" s="16">
        <f>'[3]27'!G45</f>
        <v>0</v>
      </c>
      <c r="H43" s="17">
        <f t="shared" si="27"/>
        <v>940</v>
      </c>
      <c r="I43" s="15">
        <f>'[3]27'!J45</f>
        <v>320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150</v>
      </c>
      <c r="N43" s="16">
        <f>'[3]27'!O45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406</v>
      </c>
      <c r="AT43" s="8">
        <v>30.76</v>
      </c>
      <c r="AU43" s="8">
        <v>30.76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30.76</v>
      </c>
      <c r="BM43" s="8">
        <f t="shared" si="22"/>
        <v>30.76</v>
      </c>
      <c r="BN43" s="8">
        <f t="shared" si="23"/>
        <v>32</v>
      </c>
      <c r="BO43" s="8">
        <f t="shared" si="24"/>
        <v>32</v>
      </c>
      <c r="BP43" s="139">
        <f t="shared" si="25"/>
        <v>-1.2399999999999984</v>
      </c>
      <c r="BQ43" s="139">
        <f t="shared" si="26"/>
        <v>-1.2399999999999984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0</v>
      </c>
      <c r="E44" s="16">
        <f>'[3]27'!E46</f>
        <v>0</v>
      </c>
      <c r="F44" s="16">
        <f>'[3]27'!F46</f>
        <v>620</v>
      </c>
      <c r="G44" s="16">
        <f>'[3]27'!G46</f>
        <v>0</v>
      </c>
      <c r="H44" s="17">
        <f t="shared" si="27"/>
        <v>940</v>
      </c>
      <c r="I44" s="15">
        <f>'[3]27'!J46</f>
        <v>320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150</v>
      </c>
      <c r="N44" s="16">
        <f>'[3]27'!O46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406</v>
      </c>
      <c r="AT44" s="8">
        <v>30.76</v>
      </c>
      <c r="AU44" s="8">
        <v>30.76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30.76</v>
      </c>
      <c r="BM44" s="8">
        <f t="shared" si="22"/>
        <v>30.76</v>
      </c>
      <c r="BN44" s="8">
        <f t="shared" si="23"/>
        <v>32</v>
      </c>
      <c r="BO44" s="8">
        <f t="shared" si="24"/>
        <v>32</v>
      </c>
      <c r="BP44" s="139">
        <f t="shared" si="25"/>
        <v>-1.2399999999999984</v>
      </c>
      <c r="BQ44" s="139">
        <f t="shared" si="26"/>
        <v>-1.2399999999999984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0</v>
      </c>
      <c r="E45" s="16">
        <f>'[3]27'!E47</f>
        <v>0</v>
      </c>
      <c r="F45" s="16">
        <f>'[3]27'!F47</f>
        <v>620</v>
      </c>
      <c r="G45" s="16">
        <f>'[3]27'!G47</f>
        <v>0</v>
      </c>
      <c r="H45" s="17">
        <f t="shared" si="27"/>
        <v>940</v>
      </c>
      <c r="I45" s="15">
        <f>'[3]27'!J47</f>
        <v>320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150</v>
      </c>
      <c r="N45" s="16">
        <f>'[3]27'!O47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406</v>
      </c>
      <c r="AT45" s="8">
        <v>30.76</v>
      </c>
      <c r="AU45" s="8">
        <v>30.76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30.76</v>
      </c>
      <c r="BM45" s="8">
        <f t="shared" si="22"/>
        <v>30.76</v>
      </c>
      <c r="BN45" s="8">
        <f t="shared" si="23"/>
        <v>32</v>
      </c>
      <c r="BO45" s="8">
        <f t="shared" si="24"/>
        <v>32</v>
      </c>
      <c r="BP45" s="139">
        <f t="shared" si="25"/>
        <v>-1.2399999999999984</v>
      </c>
      <c r="BQ45" s="139">
        <f t="shared" si="26"/>
        <v>-1.2399999999999984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0</v>
      </c>
      <c r="E46" s="16">
        <f>'[3]27'!E48</f>
        <v>0</v>
      </c>
      <c r="F46" s="16">
        <f>'[3]27'!F48</f>
        <v>620</v>
      </c>
      <c r="G46" s="16">
        <f>'[3]27'!G48</f>
        <v>0</v>
      </c>
      <c r="H46" s="17">
        <f t="shared" si="27"/>
        <v>940</v>
      </c>
      <c r="I46" s="15">
        <f>'[3]27'!J48</f>
        <v>320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150</v>
      </c>
      <c r="N46" s="16">
        <f>'[3]27'!O48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406</v>
      </c>
      <c r="AT46" s="8">
        <v>30.76</v>
      </c>
      <c r="AU46" s="8">
        <v>30.76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30.76</v>
      </c>
      <c r="BM46" s="8">
        <f t="shared" si="22"/>
        <v>30.76</v>
      </c>
      <c r="BN46" s="8">
        <f t="shared" si="23"/>
        <v>32</v>
      </c>
      <c r="BO46" s="8">
        <f t="shared" si="24"/>
        <v>32</v>
      </c>
      <c r="BP46" s="139">
        <f t="shared" si="25"/>
        <v>-1.2399999999999984</v>
      </c>
      <c r="BQ46" s="139">
        <f t="shared" si="26"/>
        <v>-1.2399999999999984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0</v>
      </c>
      <c r="E47" s="16">
        <f>'[3]27'!E49</f>
        <v>0</v>
      </c>
      <c r="F47" s="16">
        <f>'[3]27'!F49</f>
        <v>620</v>
      </c>
      <c r="G47" s="16">
        <f>'[3]27'!G49</f>
        <v>0</v>
      </c>
      <c r="H47" s="17">
        <f t="shared" si="27"/>
        <v>940</v>
      </c>
      <c r="I47" s="15">
        <f>'[3]27'!J49</f>
        <v>320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150</v>
      </c>
      <c r="N47" s="16">
        <f>'[3]27'!O49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406</v>
      </c>
      <c r="AT47" s="8">
        <v>30.76</v>
      </c>
      <c r="AU47" s="8">
        <v>30.76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30.76</v>
      </c>
      <c r="BM47" s="8">
        <f t="shared" si="22"/>
        <v>30.76</v>
      </c>
      <c r="BN47" s="8">
        <f t="shared" si="23"/>
        <v>32</v>
      </c>
      <c r="BO47" s="8">
        <f t="shared" si="24"/>
        <v>32</v>
      </c>
      <c r="BP47" s="139">
        <f t="shared" si="25"/>
        <v>-1.2399999999999984</v>
      </c>
      <c r="BQ47" s="139">
        <f t="shared" si="26"/>
        <v>-1.2399999999999984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0</v>
      </c>
      <c r="E48" s="16">
        <f>'[3]27'!E50</f>
        <v>0</v>
      </c>
      <c r="F48" s="16">
        <f>'[3]27'!F50</f>
        <v>620</v>
      </c>
      <c r="G48" s="16">
        <f>'[3]27'!G50</f>
        <v>0</v>
      </c>
      <c r="H48" s="17">
        <f t="shared" si="27"/>
        <v>940</v>
      </c>
      <c r="I48" s="15">
        <f>'[3]27'!J50</f>
        <v>320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150</v>
      </c>
      <c r="N48" s="16">
        <f>'[3]27'!O50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406</v>
      </c>
      <c r="AT48" s="8">
        <v>30.76</v>
      </c>
      <c r="AU48" s="8">
        <v>30.76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30.76</v>
      </c>
      <c r="BM48" s="8">
        <f t="shared" si="22"/>
        <v>30.76</v>
      </c>
      <c r="BN48" s="8">
        <f t="shared" si="23"/>
        <v>32</v>
      </c>
      <c r="BO48" s="8">
        <f t="shared" si="24"/>
        <v>32</v>
      </c>
      <c r="BP48" s="139">
        <f t="shared" si="25"/>
        <v>-1.2399999999999984</v>
      </c>
      <c r="BQ48" s="139">
        <f t="shared" si="26"/>
        <v>-1.2399999999999984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0</v>
      </c>
      <c r="E49" s="16">
        <f>'[3]27'!E51</f>
        <v>0</v>
      </c>
      <c r="F49" s="16">
        <f>'[3]27'!F51</f>
        <v>620</v>
      </c>
      <c r="G49" s="16">
        <f>'[3]27'!G51</f>
        <v>0</v>
      </c>
      <c r="H49" s="17">
        <f t="shared" si="27"/>
        <v>940</v>
      </c>
      <c r="I49" s="15">
        <f>'[3]27'!J51</f>
        <v>320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150</v>
      </c>
      <c r="N49" s="16">
        <f>'[3]27'!O51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406</v>
      </c>
      <c r="AT49" s="8">
        <v>30.76</v>
      </c>
      <c r="AU49" s="8">
        <v>30.76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30.76</v>
      </c>
      <c r="BM49" s="8">
        <f t="shared" si="22"/>
        <v>30.76</v>
      </c>
      <c r="BN49" s="8">
        <f t="shared" si="23"/>
        <v>32</v>
      </c>
      <c r="BO49" s="8">
        <f t="shared" si="24"/>
        <v>32</v>
      </c>
      <c r="BP49" s="139">
        <f t="shared" si="25"/>
        <v>-1.2399999999999984</v>
      </c>
      <c r="BQ49" s="139">
        <f t="shared" si="26"/>
        <v>-1.2399999999999984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0</v>
      </c>
      <c r="E50" s="16">
        <f>'[3]27'!E52</f>
        <v>0</v>
      </c>
      <c r="F50" s="16">
        <f>'[3]27'!F52</f>
        <v>620</v>
      </c>
      <c r="G50" s="16">
        <f>'[3]27'!G52</f>
        <v>0</v>
      </c>
      <c r="H50" s="17">
        <f t="shared" si="27"/>
        <v>940</v>
      </c>
      <c r="I50" s="15">
        <f>'[3]27'!J52</f>
        <v>320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150</v>
      </c>
      <c r="N50" s="16">
        <f>'[3]27'!O52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406</v>
      </c>
      <c r="AT50" s="8">
        <v>30.76</v>
      </c>
      <c r="AU50" s="8">
        <v>30.76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30.76</v>
      </c>
      <c r="BM50" s="8">
        <f t="shared" si="22"/>
        <v>30.76</v>
      </c>
      <c r="BN50" s="8">
        <f t="shared" si="23"/>
        <v>32</v>
      </c>
      <c r="BO50" s="8">
        <f t="shared" si="24"/>
        <v>32</v>
      </c>
      <c r="BP50" s="139">
        <f t="shared" si="25"/>
        <v>-1.2399999999999984</v>
      </c>
      <c r="BQ50" s="139">
        <f t="shared" si="26"/>
        <v>-1.2399999999999984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620</v>
      </c>
      <c r="G51" s="16">
        <f>'[3]27'!G53</f>
        <v>0</v>
      </c>
      <c r="H51" s="17">
        <f t="shared" si="27"/>
        <v>940</v>
      </c>
      <c r="I51" s="15">
        <f>'[3]27'!J53</f>
        <v>320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150</v>
      </c>
      <c r="N51" s="16">
        <f>'[3]27'!O53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406</v>
      </c>
      <c r="AT51" s="8">
        <v>30.76</v>
      </c>
      <c r="AU51" s="8">
        <v>30.76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30.76</v>
      </c>
      <c r="BM51" s="8">
        <f t="shared" si="22"/>
        <v>30.76</v>
      </c>
      <c r="BN51" s="8">
        <f t="shared" si="23"/>
        <v>32</v>
      </c>
      <c r="BO51" s="8">
        <f t="shared" si="24"/>
        <v>32</v>
      </c>
      <c r="BP51" s="139">
        <f t="shared" si="25"/>
        <v>-1.2399999999999984</v>
      </c>
      <c r="BQ51" s="139">
        <f t="shared" si="26"/>
        <v>-1.2399999999999984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620</v>
      </c>
      <c r="G52" s="16">
        <f>'[3]27'!G54</f>
        <v>0</v>
      </c>
      <c r="H52" s="17">
        <f t="shared" si="27"/>
        <v>940</v>
      </c>
      <c r="I52" s="15">
        <f>'[3]27'!J54</f>
        <v>320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150</v>
      </c>
      <c r="N52" s="16">
        <f>'[3]27'!O54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406</v>
      </c>
      <c r="AT52" s="8">
        <v>30.76</v>
      </c>
      <c r="AU52" s="8">
        <v>30.76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30.76</v>
      </c>
      <c r="BM52" s="8">
        <f t="shared" si="22"/>
        <v>30.76</v>
      </c>
      <c r="BN52" s="8">
        <f t="shared" si="23"/>
        <v>32</v>
      </c>
      <c r="BO52" s="8">
        <f t="shared" si="24"/>
        <v>32</v>
      </c>
      <c r="BP52" s="139">
        <f t="shared" si="25"/>
        <v>-1.2399999999999984</v>
      </c>
      <c r="BQ52" s="139">
        <f t="shared" si="26"/>
        <v>-1.2399999999999984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0</v>
      </c>
      <c r="E53" s="16">
        <f>'[3]27'!E55</f>
        <v>0</v>
      </c>
      <c r="F53" s="16">
        <f>'[3]27'!F55</f>
        <v>620</v>
      </c>
      <c r="G53" s="16">
        <f>'[3]27'!G55</f>
        <v>0</v>
      </c>
      <c r="H53" s="17">
        <f t="shared" si="27"/>
        <v>940</v>
      </c>
      <c r="I53" s="15">
        <f>'[3]27'!J55</f>
        <v>320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150</v>
      </c>
      <c r="N53" s="16">
        <f>'[3]27'!O55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25.84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25.84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262.16000000000003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412.16</v>
      </c>
      <c r="AT53" s="8">
        <v>24.84</v>
      </c>
      <c r="AU53" s="8">
        <v>30.76</v>
      </c>
      <c r="AW53" s="198">
        <v>25.84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25.84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24.84</v>
      </c>
      <c r="BM53" s="8">
        <f t="shared" si="22"/>
        <v>30.76</v>
      </c>
      <c r="BN53" s="8">
        <f t="shared" si="23"/>
        <v>25.84</v>
      </c>
      <c r="BO53" s="8">
        <f t="shared" si="24"/>
        <v>32</v>
      </c>
      <c r="BP53" s="139">
        <f t="shared" si="25"/>
        <v>-1</v>
      </c>
      <c r="BQ53" s="139">
        <f t="shared" si="26"/>
        <v>-1.2399999999999984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0</v>
      </c>
      <c r="E54" s="16">
        <f>'[3]27'!E56</f>
        <v>0</v>
      </c>
      <c r="F54" s="16">
        <f>'[3]27'!F56</f>
        <v>620</v>
      </c>
      <c r="G54" s="16">
        <f>'[3]27'!G56</f>
        <v>0</v>
      </c>
      <c r="H54" s="17">
        <f t="shared" si="27"/>
        <v>940</v>
      </c>
      <c r="I54" s="15">
        <f>'[3]27'!J56</f>
        <v>320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150</v>
      </c>
      <c r="N54" s="16">
        <f>'[3]27'!O56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25.84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25.84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262.16000000000003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412.16</v>
      </c>
      <c r="AT54" s="8">
        <v>24.84</v>
      </c>
      <c r="AU54" s="8">
        <v>30.76</v>
      </c>
      <c r="AW54" s="198">
        <v>25.84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25.84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24.84</v>
      </c>
      <c r="BM54" s="8">
        <f t="shared" si="22"/>
        <v>30.76</v>
      </c>
      <c r="BN54" s="8">
        <f t="shared" si="23"/>
        <v>25.84</v>
      </c>
      <c r="BO54" s="8">
        <f t="shared" si="24"/>
        <v>32</v>
      </c>
      <c r="BP54" s="139">
        <f t="shared" si="25"/>
        <v>-1</v>
      </c>
      <c r="BQ54" s="139">
        <f t="shared" si="26"/>
        <v>-1.2399999999999984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0</v>
      </c>
      <c r="E55" s="16">
        <f>'[3]27'!E57</f>
        <v>0</v>
      </c>
      <c r="F55" s="16">
        <f>'[3]27'!F57</f>
        <v>620</v>
      </c>
      <c r="G55" s="16">
        <f>'[3]27'!G57</f>
        <v>0</v>
      </c>
      <c r="H55" s="17">
        <f t="shared" si="27"/>
        <v>940</v>
      </c>
      <c r="I55" s="15">
        <f>'[3]27'!J57</f>
        <v>320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150</v>
      </c>
      <c r="N55" s="16">
        <f>'[3]27'!O57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25.84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25.84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262.16000000000003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412.16</v>
      </c>
      <c r="AT55" s="8">
        <v>24.84</v>
      </c>
      <c r="AU55" s="8">
        <v>30.76</v>
      </c>
      <c r="AW55" s="198">
        <v>25.84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25.84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24.84</v>
      </c>
      <c r="BM55" s="8">
        <f t="shared" si="22"/>
        <v>30.76</v>
      </c>
      <c r="BN55" s="8">
        <f t="shared" si="23"/>
        <v>25.84</v>
      </c>
      <c r="BO55" s="8">
        <f t="shared" si="24"/>
        <v>32</v>
      </c>
      <c r="BP55" s="139">
        <f t="shared" si="25"/>
        <v>-1</v>
      </c>
      <c r="BQ55" s="139">
        <f t="shared" si="26"/>
        <v>-1.2399999999999984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0</v>
      </c>
      <c r="E56" s="16">
        <f>'[3]27'!E58</f>
        <v>0</v>
      </c>
      <c r="F56" s="16">
        <f>'[3]27'!F58</f>
        <v>620</v>
      </c>
      <c r="G56" s="16">
        <f>'[3]27'!G58</f>
        <v>0</v>
      </c>
      <c r="H56" s="17">
        <f t="shared" si="27"/>
        <v>940</v>
      </c>
      <c r="I56" s="15">
        <f>'[3]27'!J58</f>
        <v>320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150</v>
      </c>
      <c r="N56" s="16">
        <f>'[3]27'!O58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25.84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25.84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262.16000000000003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412.16</v>
      </c>
      <c r="AT56" s="8">
        <v>24.84</v>
      </c>
      <c r="AU56" s="8">
        <v>30.76</v>
      </c>
      <c r="AW56" s="198">
        <v>25.84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25.84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24.84</v>
      </c>
      <c r="BM56" s="8">
        <f t="shared" si="22"/>
        <v>30.76</v>
      </c>
      <c r="BN56" s="8">
        <f t="shared" si="23"/>
        <v>25.84</v>
      </c>
      <c r="BO56" s="8">
        <f t="shared" si="24"/>
        <v>32</v>
      </c>
      <c r="BP56" s="139">
        <f t="shared" si="25"/>
        <v>-1</v>
      </c>
      <c r="BQ56" s="139">
        <f t="shared" si="26"/>
        <v>-1.2399999999999984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0</v>
      </c>
      <c r="E57" s="16">
        <f>'[3]27'!E59</f>
        <v>0</v>
      </c>
      <c r="F57" s="16">
        <f>'[3]27'!F59</f>
        <v>620</v>
      </c>
      <c r="G57" s="16">
        <f>'[3]27'!G59</f>
        <v>0</v>
      </c>
      <c r="H57" s="17">
        <f t="shared" si="27"/>
        <v>940</v>
      </c>
      <c r="I57" s="15">
        <f>'[3]27'!J59</f>
        <v>320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150</v>
      </c>
      <c r="N57" s="16">
        <f>'[3]27'!O59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25.84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25.84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262.16000000000003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412.16</v>
      </c>
      <c r="AT57" s="8">
        <v>24.84</v>
      </c>
      <c r="AU57" s="8">
        <v>30.76</v>
      </c>
      <c r="AW57" s="198">
        <v>25.84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25.84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24.84</v>
      </c>
      <c r="BM57" s="8">
        <f t="shared" si="22"/>
        <v>30.76</v>
      </c>
      <c r="BN57" s="8">
        <f t="shared" si="23"/>
        <v>25.84</v>
      </c>
      <c r="BO57" s="8">
        <f t="shared" si="24"/>
        <v>32</v>
      </c>
      <c r="BP57" s="139">
        <f t="shared" si="25"/>
        <v>-1</v>
      </c>
      <c r="BQ57" s="139">
        <f t="shared" si="26"/>
        <v>-1.2399999999999984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0</v>
      </c>
      <c r="E58" s="16">
        <f>'[3]27'!E60</f>
        <v>0</v>
      </c>
      <c r="F58" s="16">
        <f>'[3]27'!F60</f>
        <v>620</v>
      </c>
      <c r="G58" s="16">
        <f>'[3]27'!G60</f>
        <v>0</v>
      </c>
      <c r="H58" s="17">
        <f t="shared" si="27"/>
        <v>940</v>
      </c>
      <c r="I58" s="15">
        <f>'[3]27'!J60</f>
        <v>320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150</v>
      </c>
      <c r="N58" s="16">
        <f>'[3]27'!O60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25.84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25.84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262.16000000000003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412.16</v>
      </c>
      <c r="AT58" s="8">
        <v>24.84</v>
      </c>
      <c r="AU58" s="8">
        <v>30.76</v>
      </c>
      <c r="AW58" s="198">
        <v>25.84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25.84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24.84</v>
      </c>
      <c r="BM58" s="8">
        <f t="shared" si="22"/>
        <v>30.76</v>
      </c>
      <c r="BN58" s="8">
        <f t="shared" si="23"/>
        <v>25.84</v>
      </c>
      <c r="BO58" s="8">
        <f t="shared" si="24"/>
        <v>32</v>
      </c>
      <c r="BP58" s="139">
        <f t="shared" si="25"/>
        <v>-1</v>
      </c>
      <c r="BQ58" s="139">
        <f t="shared" si="26"/>
        <v>-1.2399999999999984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0</v>
      </c>
      <c r="E59" s="16">
        <f>'[3]27'!E61</f>
        <v>0</v>
      </c>
      <c r="F59" s="16">
        <f>'[3]27'!F61</f>
        <v>620</v>
      </c>
      <c r="G59" s="16">
        <f>'[3]27'!G61</f>
        <v>0</v>
      </c>
      <c r="H59" s="17">
        <f t="shared" si="27"/>
        <v>940</v>
      </c>
      <c r="I59" s="15">
        <f>'[3]27'!J61</f>
        <v>320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150</v>
      </c>
      <c r="N59" s="16">
        <f>'[3]27'!O61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25.84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25.84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262.16000000000003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412.16</v>
      </c>
      <c r="AT59" s="8">
        <v>24.84</v>
      </c>
      <c r="AU59" s="8">
        <v>30.76</v>
      </c>
      <c r="AW59" s="198">
        <v>25.84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25.84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24.84</v>
      </c>
      <c r="BM59" s="8">
        <f t="shared" si="22"/>
        <v>30.76</v>
      </c>
      <c r="BN59" s="8">
        <f t="shared" si="23"/>
        <v>25.84</v>
      </c>
      <c r="BO59" s="8">
        <f t="shared" si="24"/>
        <v>32</v>
      </c>
      <c r="BP59" s="139">
        <f t="shared" si="25"/>
        <v>-1</v>
      </c>
      <c r="BQ59" s="139">
        <f t="shared" si="26"/>
        <v>-1.2399999999999984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0</v>
      </c>
      <c r="E60" s="16">
        <f>'[3]27'!E62</f>
        <v>0</v>
      </c>
      <c r="F60" s="16">
        <f>'[3]27'!F62</f>
        <v>620</v>
      </c>
      <c r="G60" s="16">
        <f>'[3]27'!G62</f>
        <v>0</v>
      </c>
      <c r="H60" s="17">
        <f t="shared" si="27"/>
        <v>940</v>
      </c>
      <c r="I60" s="15">
        <f>'[3]27'!J62</f>
        <v>320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150</v>
      </c>
      <c r="N60" s="16">
        <f>'[3]27'!O62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25.84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25.84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262.16000000000003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412.16</v>
      </c>
      <c r="AT60" s="8">
        <v>24.84</v>
      </c>
      <c r="AU60" s="8">
        <v>30.76</v>
      </c>
      <c r="AW60" s="198">
        <v>25.84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25.84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24.84</v>
      </c>
      <c r="BM60" s="8">
        <f t="shared" si="22"/>
        <v>30.76</v>
      </c>
      <c r="BN60" s="8">
        <f t="shared" si="23"/>
        <v>25.84</v>
      </c>
      <c r="BO60" s="8">
        <f t="shared" si="24"/>
        <v>32</v>
      </c>
      <c r="BP60" s="139">
        <f t="shared" si="25"/>
        <v>-1</v>
      </c>
      <c r="BQ60" s="139">
        <f t="shared" si="26"/>
        <v>-1.2399999999999984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0</v>
      </c>
      <c r="E61" s="16">
        <f>'[3]27'!E63</f>
        <v>0</v>
      </c>
      <c r="F61" s="16">
        <f>'[3]27'!F63</f>
        <v>620</v>
      </c>
      <c r="G61" s="16">
        <f>'[3]27'!G63</f>
        <v>0</v>
      </c>
      <c r="H61" s="17">
        <f t="shared" si="27"/>
        <v>940</v>
      </c>
      <c r="I61" s="15">
        <f>'[3]27'!J63</f>
        <v>320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150</v>
      </c>
      <c r="N61" s="16">
        <f>'[3]27'!O63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25.84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25.84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262.16000000000003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412.16</v>
      </c>
      <c r="AT61" s="8">
        <v>24.84</v>
      </c>
      <c r="AU61" s="8">
        <v>30.76</v>
      </c>
      <c r="AW61" s="198">
        <v>25.84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25.84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24.84</v>
      </c>
      <c r="BM61" s="8">
        <f t="shared" si="22"/>
        <v>30.76</v>
      </c>
      <c r="BN61" s="8">
        <f t="shared" si="23"/>
        <v>25.84</v>
      </c>
      <c r="BO61" s="8">
        <f t="shared" si="24"/>
        <v>32</v>
      </c>
      <c r="BP61" s="139">
        <f t="shared" si="25"/>
        <v>-1</v>
      </c>
      <c r="BQ61" s="139">
        <f t="shared" si="26"/>
        <v>-1.2399999999999984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0</v>
      </c>
      <c r="E62" s="16">
        <f>'[3]27'!E64</f>
        <v>0</v>
      </c>
      <c r="F62" s="16">
        <f>'[3]27'!F64</f>
        <v>620</v>
      </c>
      <c r="G62" s="16">
        <f>'[3]27'!G64</f>
        <v>0</v>
      </c>
      <c r="H62" s="17">
        <f t="shared" si="27"/>
        <v>940</v>
      </c>
      <c r="I62" s="15">
        <f>'[3]27'!J64</f>
        <v>320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150</v>
      </c>
      <c r="N62" s="16">
        <f>'[3]27'!O64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25.84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25.84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262.16000000000003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412.16</v>
      </c>
      <c r="AT62" s="8">
        <v>24.84</v>
      </c>
      <c r="AU62" s="8">
        <v>30.76</v>
      </c>
      <c r="AW62" s="198">
        <v>25.84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25.84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24.84</v>
      </c>
      <c r="BM62" s="8">
        <f t="shared" si="22"/>
        <v>30.76</v>
      </c>
      <c r="BN62" s="8">
        <f t="shared" si="23"/>
        <v>25.84</v>
      </c>
      <c r="BO62" s="8">
        <f t="shared" si="24"/>
        <v>32</v>
      </c>
      <c r="BP62" s="139">
        <f t="shared" si="25"/>
        <v>-1</v>
      </c>
      <c r="BQ62" s="139">
        <f t="shared" si="26"/>
        <v>-1.2399999999999984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0</v>
      </c>
      <c r="E63" s="16">
        <f>'[3]27'!E65</f>
        <v>0</v>
      </c>
      <c r="F63" s="16">
        <f>'[3]27'!F65</f>
        <v>620</v>
      </c>
      <c r="G63" s="16">
        <f>'[3]27'!G65</f>
        <v>0</v>
      </c>
      <c r="H63" s="17">
        <f t="shared" si="27"/>
        <v>940</v>
      </c>
      <c r="I63" s="15">
        <f>'[3]27'!J65</f>
        <v>320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150</v>
      </c>
      <c r="N63" s="16">
        <f>'[3]27'!O65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25.84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25.84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262.16000000000003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412.16</v>
      </c>
      <c r="AT63" s="8">
        <v>24.84</v>
      </c>
      <c r="AU63" s="8">
        <v>30.76</v>
      </c>
      <c r="AW63" s="198">
        <v>25.84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25.84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24.84</v>
      </c>
      <c r="BM63" s="8">
        <f t="shared" si="22"/>
        <v>30.76</v>
      </c>
      <c r="BN63" s="8">
        <f t="shared" si="23"/>
        <v>25.84</v>
      </c>
      <c r="BO63" s="8">
        <f t="shared" si="24"/>
        <v>32</v>
      </c>
      <c r="BP63" s="139">
        <f t="shared" si="25"/>
        <v>-1</v>
      </c>
      <c r="BQ63" s="139">
        <f t="shared" si="26"/>
        <v>-1.2399999999999984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0</v>
      </c>
      <c r="E64" s="16">
        <f>'[3]27'!E66</f>
        <v>0</v>
      </c>
      <c r="F64" s="16">
        <f>'[3]27'!F66</f>
        <v>620</v>
      </c>
      <c r="G64" s="16">
        <f>'[3]27'!G66</f>
        <v>0</v>
      </c>
      <c r="H64" s="17">
        <f t="shared" si="27"/>
        <v>940</v>
      </c>
      <c r="I64" s="15">
        <f>'[3]27'!J66</f>
        <v>320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150</v>
      </c>
      <c r="N64" s="16">
        <f>'[3]27'!O66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25.84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25.84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262.16000000000003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412.16</v>
      </c>
      <c r="AT64" s="8">
        <v>24.84</v>
      </c>
      <c r="AU64" s="8">
        <v>30.76</v>
      </c>
      <c r="AW64" s="198">
        <v>25.84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25.84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24.84</v>
      </c>
      <c r="BM64" s="8">
        <f t="shared" si="22"/>
        <v>30.76</v>
      </c>
      <c r="BN64" s="8">
        <f t="shared" si="23"/>
        <v>25.84</v>
      </c>
      <c r="BO64" s="8">
        <f t="shared" si="24"/>
        <v>32</v>
      </c>
      <c r="BP64" s="139">
        <f t="shared" si="25"/>
        <v>-1</v>
      </c>
      <c r="BQ64" s="139">
        <f t="shared" si="26"/>
        <v>-1.2399999999999984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0</v>
      </c>
      <c r="E65" s="16">
        <f>'[3]27'!E67</f>
        <v>0</v>
      </c>
      <c r="F65" s="16">
        <f>'[3]27'!F67</f>
        <v>620</v>
      </c>
      <c r="G65" s="16">
        <f>'[3]27'!G67</f>
        <v>0</v>
      </c>
      <c r="H65" s="17">
        <f t="shared" si="27"/>
        <v>940</v>
      </c>
      <c r="I65" s="15">
        <f>'[3]27'!J67</f>
        <v>320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150</v>
      </c>
      <c r="N65" s="16">
        <f>'[3]27'!O67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25.84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25.84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262.16000000000003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412.16</v>
      </c>
      <c r="AT65" s="8">
        <v>24.84</v>
      </c>
      <c r="AU65" s="8">
        <v>30.76</v>
      </c>
      <c r="AW65" s="198">
        <v>25.84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25.84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24.84</v>
      </c>
      <c r="BM65" s="8">
        <f t="shared" si="22"/>
        <v>30.76</v>
      </c>
      <c r="BN65" s="8">
        <f t="shared" si="23"/>
        <v>25.84</v>
      </c>
      <c r="BO65" s="8">
        <f t="shared" si="24"/>
        <v>32</v>
      </c>
      <c r="BP65" s="139">
        <f t="shared" si="25"/>
        <v>-1</v>
      </c>
      <c r="BQ65" s="139">
        <f t="shared" si="26"/>
        <v>-1.2399999999999984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0</v>
      </c>
      <c r="E66" s="16">
        <f>'[3]27'!E68</f>
        <v>0</v>
      </c>
      <c r="F66" s="16">
        <f>'[3]27'!F68</f>
        <v>620</v>
      </c>
      <c r="G66" s="16">
        <f>'[3]27'!G68</f>
        <v>0</v>
      </c>
      <c r="H66" s="17">
        <f t="shared" si="27"/>
        <v>940</v>
      </c>
      <c r="I66" s="15">
        <f>'[3]27'!J68</f>
        <v>320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150</v>
      </c>
      <c r="N66" s="16">
        <f>'[3]27'!O68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25.84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25.84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262.16000000000003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412.16</v>
      </c>
      <c r="AT66" s="8">
        <v>24.84</v>
      </c>
      <c r="AU66" s="8">
        <v>30.76</v>
      </c>
      <c r="AW66" s="198">
        <v>25.84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25.84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24.84</v>
      </c>
      <c r="BM66" s="8">
        <f t="shared" si="22"/>
        <v>30.76</v>
      </c>
      <c r="BN66" s="8">
        <f t="shared" si="23"/>
        <v>25.84</v>
      </c>
      <c r="BO66" s="8">
        <f t="shared" si="24"/>
        <v>32</v>
      </c>
      <c r="BP66" s="139">
        <f t="shared" si="25"/>
        <v>-1</v>
      </c>
      <c r="BQ66" s="139">
        <f t="shared" si="26"/>
        <v>-1.2399999999999984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0</v>
      </c>
      <c r="E67" s="16">
        <f>'[3]27'!E69</f>
        <v>0</v>
      </c>
      <c r="F67" s="16">
        <f>'[3]27'!F69</f>
        <v>620</v>
      </c>
      <c r="G67" s="16">
        <f>'[3]27'!G69</f>
        <v>0</v>
      </c>
      <c r="H67" s="17">
        <f t="shared" si="27"/>
        <v>940</v>
      </c>
      <c r="I67" s="15">
        <f>'[3]27'!J69</f>
        <v>320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150</v>
      </c>
      <c r="N67" s="16">
        <f>'[3]27'!O69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3.95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3.95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284.05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434.05</v>
      </c>
      <c r="AT67" s="8">
        <v>3.8</v>
      </c>
      <c r="AU67" s="8">
        <v>30.76</v>
      </c>
      <c r="AW67" s="198">
        <v>3.95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3.95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3.8</v>
      </c>
      <c r="BM67" s="8">
        <f t="shared" si="22"/>
        <v>30.76</v>
      </c>
      <c r="BN67" s="8">
        <f t="shared" si="23"/>
        <v>3.95</v>
      </c>
      <c r="BO67" s="8">
        <f t="shared" si="24"/>
        <v>32</v>
      </c>
      <c r="BP67" s="139">
        <f t="shared" si="25"/>
        <v>-0.15000000000000036</v>
      </c>
      <c r="BQ67" s="139">
        <f t="shared" si="26"/>
        <v>-1.2399999999999984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0</v>
      </c>
      <c r="E68" s="16">
        <f>'[3]27'!E70</f>
        <v>0</v>
      </c>
      <c r="F68" s="16">
        <f>'[3]27'!F70</f>
        <v>620</v>
      </c>
      <c r="G68" s="16">
        <f>'[3]27'!G70</f>
        <v>0</v>
      </c>
      <c r="H68" s="17">
        <f t="shared" si="27"/>
        <v>940</v>
      </c>
      <c r="I68" s="15">
        <f>'[3]27'!J70</f>
        <v>320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150</v>
      </c>
      <c r="N68" s="16">
        <f>'[3]27'!O70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3.95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3.95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284.05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434.05</v>
      </c>
      <c r="AT68" s="8">
        <v>3.8</v>
      </c>
      <c r="AU68" s="8">
        <v>30.76</v>
      </c>
      <c r="AW68" s="198">
        <v>3.95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3.95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3.8</v>
      </c>
      <c r="BM68" s="8">
        <f t="shared" ref="BM68:BM98" si="54">AU68</f>
        <v>30.76</v>
      </c>
      <c r="BN68" s="8">
        <f t="shared" ref="BN68:BN98" si="55">BC68</f>
        <v>3.95</v>
      </c>
      <c r="BO68" s="8">
        <f t="shared" ref="BO68:BO98" si="56">BJ68</f>
        <v>32</v>
      </c>
      <c r="BP68" s="139">
        <f t="shared" ref="BP68:BP98" si="57">BL68-BN68</f>
        <v>-0.15000000000000036</v>
      </c>
      <c r="BQ68" s="139">
        <f t="shared" ref="BQ68:BQ98" si="58">BM68-BO68</f>
        <v>-1.2399999999999984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0</v>
      </c>
      <c r="E69" s="16">
        <f>'[3]27'!E71</f>
        <v>0</v>
      </c>
      <c r="F69" s="16">
        <f>'[3]27'!F71</f>
        <v>620</v>
      </c>
      <c r="G69" s="16">
        <f>'[3]27'!G71</f>
        <v>0</v>
      </c>
      <c r="H69" s="17">
        <f t="shared" ref="H69:H98" si="59">SUM(B69:G69)</f>
        <v>940</v>
      </c>
      <c r="I69" s="15">
        <f>'[3]27'!J71</f>
        <v>320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150</v>
      </c>
      <c r="N69" s="16">
        <f>'[3]27'!O71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3.95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3.95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284.05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434.05</v>
      </c>
      <c r="AT69" s="8">
        <v>3.8</v>
      </c>
      <c r="AU69" s="8">
        <v>30.76</v>
      </c>
      <c r="AW69" s="198">
        <v>3.95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3.95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3.8</v>
      </c>
      <c r="BM69" s="8">
        <f t="shared" si="54"/>
        <v>30.76</v>
      </c>
      <c r="BN69" s="8">
        <f t="shared" si="55"/>
        <v>3.95</v>
      </c>
      <c r="BO69" s="8">
        <f t="shared" si="56"/>
        <v>32</v>
      </c>
      <c r="BP69" s="139">
        <f t="shared" si="57"/>
        <v>-0.15000000000000036</v>
      </c>
      <c r="BQ69" s="139">
        <f t="shared" si="58"/>
        <v>-1.2399999999999984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0</v>
      </c>
      <c r="E70" s="16">
        <f>'[3]27'!E72</f>
        <v>0</v>
      </c>
      <c r="F70" s="16">
        <f>'[3]27'!F72</f>
        <v>620</v>
      </c>
      <c r="G70" s="16">
        <f>'[3]27'!G72</f>
        <v>0</v>
      </c>
      <c r="H70" s="17">
        <f t="shared" si="59"/>
        <v>940</v>
      </c>
      <c r="I70" s="15">
        <f>'[3]27'!J72</f>
        <v>320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150</v>
      </c>
      <c r="N70" s="16">
        <f>'[3]27'!O72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3.95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3.95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284.05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434.05</v>
      </c>
      <c r="AT70" s="8">
        <v>3.8</v>
      </c>
      <c r="AU70" s="8">
        <v>30.76</v>
      </c>
      <c r="AW70" s="198">
        <v>3.95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3.95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3.8</v>
      </c>
      <c r="BM70" s="8">
        <f t="shared" si="54"/>
        <v>30.76</v>
      </c>
      <c r="BN70" s="8">
        <f t="shared" si="55"/>
        <v>3.95</v>
      </c>
      <c r="BO70" s="8">
        <f t="shared" si="56"/>
        <v>32</v>
      </c>
      <c r="BP70" s="139">
        <f t="shared" si="57"/>
        <v>-0.15000000000000036</v>
      </c>
      <c r="BQ70" s="139">
        <f t="shared" si="58"/>
        <v>-1.2399999999999984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0</v>
      </c>
      <c r="E71" s="16">
        <f>'[3]27'!E73</f>
        <v>0</v>
      </c>
      <c r="F71" s="16">
        <f>'[3]27'!F73</f>
        <v>620</v>
      </c>
      <c r="G71" s="16">
        <f>'[3]27'!G73</f>
        <v>0</v>
      </c>
      <c r="H71" s="17">
        <f t="shared" si="59"/>
        <v>940</v>
      </c>
      <c r="I71" s="15">
        <f>'[3]27'!J73</f>
        <v>320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150</v>
      </c>
      <c r="N71" s="16">
        <f>'[3]27'!O73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406</v>
      </c>
      <c r="AT71" s="8">
        <v>30.76</v>
      </c>
      <c r="AU71" s="8">
        <v>30.76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30.76</v>
      </c>
      <c r="BM71" s="8">
        <f t="shared" si="54"/>
        <v>30.76</v>
      </c>
      <c r="BN71" s="8">
        <f t="shared" si="55"/>
        <v>32</v>
      </c>
      <c r="BO71" s="8">
        <f t="shared" si="56"/>
        <v>32</v>
      </c>
      <c r="BP71" s="139">
        <f t="shared" si="57"/>
        <v>-1.2399999999999984</v>
      </c>
      <c r="BQ71" s="139">
        <f t="shared" si="58"/>
        <v>-1.2399999999999984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0</v>
      </c>
      <c r="E72" s="16">
        <f>'[3]27'!E74</f>
        <v>0</v>
      </c>
      <c r="F72" s="16">
        <f>'[3]27'!F74</f>
        <v>620</v>
      </c>
      <c r="G72" s="16">
        <f>'[3]27'!G74</f>
        <v>0</v>
      </c>
      <c r="H72" s="17">
        <f t="shared" si="59"/>
        <v>940</v>
      </c>
      <c r="I72" s="15">
        <f>'[3]27'!J74</f>
        <v>320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150</v>
      </c>
      <c r="N72" s="16">
        <f>'[3]27'!O74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406</v>
      </c>
      <c r="AT72" s="8">
        <v>30.76</v>
      </c>
      <c r="AU72" s="8">
        <v>30.76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30.76</v>
      </c>
      <c r="BM72" s="8">
        <f t="shared" si="54"/>
        <v>30.76</v>
      </c>
      <c r="BN72" s="8">
        <f t="shared" si="55"/>
        <v>32</v>
      </c>
      <c r="BO72" s="8">
        <f t="shared" si="56"/>
        <v>32</v>
      </c>
      <c r="BP72" s="139">
        <f t="shared" si="57"/>
        <v>-1.2399999999999984</v>
      </c>
      <c r="BQ72" s="139">
        <f t="shared" si="58"/>
        <v>-1.2399999999999984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0</v>
      </c>
      <c r="E73" s="16">
        <f>'[3]27'!E75</f>
        <v>0</v>
      </c>
      <c r="F73" s="16">
        <f>'[3]27'!F75</f>
        <v>620</v>
      </c>
      <c r="G73" s="16">
        <f>'[3]27'!G75</f>
        <v>0</v>
      </c>
      <c r="H73" s="17">
        <f t="shared" si="59"/>
        <v>940</v>
      </c>
      <c r="I73" s="15">
        <f>'[3]27'!J75</f>
        <v>320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150</v>
      </c>
      <c r="N73" s="16">
        <f>'[3]27'!O75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406</v>
      </c>
      <c r="AT73" s="8">
        <v>30.76</v>
      </c>
      <c r="AU73" s="8">
        <v>30.76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30.76</v>
      </c>
      <c r="BM73" s="8">
        <f t="shared" si="54"/>
        <v>30.76</v>
      </c>
      <c r="BN73" s="8">
        <f t="shared" si="55"/>
        <v>32</v>
      </c>
      <c r="BO73" s="8">
        <f t="shared" si="56"/>
        <v>32</v>
      </c>
      <c r="BP73" s="139">
        <f t="shared" si="57"/>
        <v>-1.2399999999999984</v>
      </c>
      <c r="BQ73" s="139">
        <f t="shared" si="58"/>
        <v>-1.2399999999999984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0</v>
      </c>
      <c r="E74" s="16">
        <f>'[3]27'!E76</f>
        <v>0</v>
      </c>
      <c r="F74" s="16">
        <f>'[3]27'!F76</f>
        <v>620</v>
      </c>
      <c r="G74" s="16">
        <f>'[3]27'!G76</f>
        <v>0</v>
      </c>
      <c r="H74" s="17">
        <f t="shared" si="59"/>
        <v>940</v>
      </c>
      <c r="I74" s="15">
        <f>'[3]27'!J76</f>
        <v>320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150</v>
      </c>
      <c r="N74" s="16">
        <f>'[3]27'!O76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406</v>
      </c>
      <c r="AT74" s="8">
        <v>30.76</v>
      </c>
      <c r="AU74" s="8">
        <v>30.76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30.76</v>
      </c>
      <c r="BM74" s="8">
        <f t="shared" si="54"/>
        <v>30.76</v>
      </c>
      <c r="BN74" s="8">
        <f t="shared" si="55"/>
        <v>32</v>
      </c>
      <c r="BO74" s="8">
        <f t="shared" si="56"/>
        <v>32</v>
      </c>
      <c r="BP74" s="139">
        <f t="shared" si="57"/>
        <v>-1.2399999999999984</v>
      </c>
      <c r="BQ74" s="139">
        <f t="shared" si="58"/>
        <v>-1.2399999999999984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0</v>
      </c>
      <c r="E75" s="16">
        <f>'[3]27'!E77</f>
        <v>0</v>
      </c>
      <c r="F75" s="16">
        <f>'[3]27'!F77</f>
        <v>620</v>
      </c>
      <c r="G75" s="16">
        <f>'[3]27'!G77</f>
        <v>0</v>
      </c>
      <c r="H75" s="17">
        <f t="shared" si="59"/>
        <v>940</v>
      </c>
      <c r="I75" s="15">
        <f>'[3]27'!J77</f>
        <v>320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175</v>
      </c>
      <c r="N75" s="16">
        <f>'[3]27'!O77</f>
        <v>0</v>
      </c>
      <c r="O75" s="17">
        <f t="shared" si="60"/>
        <v>495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175</v>
      </c>
      <c r="V75" s="16">
        <f t="shared" si="32"/>
        <v>0</v>
      </c>
      <c r="W75" s="17">
        <f t="shared" si="61"/>
        <v>495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175</v>
      </c>
      <c r="AQ75" s="8">
        <f t="shared" si="34"/>
        <v>0</v>
      </c>
      <c r="AR75" s="8">
        <f t="shared" si="50"/>
        <v>431</v>
      </c>
      <c r="AT75" s="8">
        <v>30.76</v>
      </c>
      <c r="AU75" s="8">
        <v>30.76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30.76</v>
      </c>
      <c r="BM75" s="8">
        <f t="shared" si="54"/>
        <v>30.76</v>
      </c>
      <c r="BN75" s="8">
        <f t="shared" si="55"/>
        <v>32</v>
      </c>
      <c r="BO75" s="8">
        <f t="shared" si="56"/>
        <v>32</v>
      </c>
      <c r="BP75" s="139">
        <f t="shared" si="57"/>
        <v>-1.2399999999999984</v>
      </c>
      <c r="BQ75" s="139">
        <f t="shared" si="58"/>
        <v>-1.2399999999999984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0</v>
      </c>
      <c r="E76" s="16">
        <f>'[3]27'!E78</f>
        <v>0</v>
      </c>
      <c r="F76" s="16">
        <f>'[3]27'!F78</f>
        <v>620</v>
      </c>
      <c r="G76" s="16">
        <f>'[3]27'!G78</f>
        <v>0</v>
      </c>
      <c r="H76" s="17">
        <f t="shared" si="59"/>
        <v>940</v>
      </c>
      <c r="I76" s="15">
        <f>'[3]27'!J78</f>
        <v>320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170</v>
      </c>
      <c r="N76" s="16">
        <f>'[3]27'!O78</f>
        <v>0</v>
      </c>
      <c r="O76" s="17">
        <f t="shared" si="60"/>
        <v>490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170</v>
      </c>
      <c r="V76" s="16">
        <f t="shared" si="32"/>
        <v>0</v>
      </c>
      <c r="W76" s="17">
        <f t="shared" si="61"/>
        <v>490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170</v>
      </c>
      <c r="AQ76" s="8">
        <f t="shared" si="34"/>
        <v>0</v>
      </c>
      <c r="AR76" s="8">
        <f t="shared" si="50"/>
        <v>426</v>
      </c>
      <c r="AT76" s="8">
        <v>30.76</v>
      </c>
      <c r="AU76" s="8">
        <v>30.76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30.76</v>
      </c>
      <c r="BM76" s="8">
        <f t="shared" si="54"/>
        <v>30.76</v>
      </c>
      <c r="BN76" s="8">
        <f t="shared" si="55"/>
        <v>32</v>
      </c>
      <c r="BO76" s="8">
        <f t="shared" si="56"/>
        <v>32</v>
      </c>
      <c r="BP76" s="139">
        <f t="shared" si="57"/>
        <v>-1.2399999999999984</v>
      </c>
      <c r="BQ76" s="139">
        <f t="shared" si="58"/>
        <v>-1.2399999999999984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0</v>
      </c>
      <c r="E77" s="16">
        <f>'[3]27'!E79</f>
        <v>0</v>
      </c>
      <c r="F77" s="16">
        <f>'[3]27'!F79</f>
        <v>620</v>
      </c>
      <c r="G77" s="16">
        <f>'[3]27'!G79</f>
        <v>0</v>
      </c>
      <c r="H77" s="17">
        <f t="shared" si="59"/>
        <v>940</v>
      </c>
      <c r="I77" s="15">
        <f>'[3]27'!J79</f>
        <v>320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167</v>
      </c>
      <c r="N77" s="16">
        <f>'[3]27'!O79</f>
        <v>0</v>
      </c>
      <c r="O77" s="17">
        <f t="shared" si="60"/>
        <v>487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167</v>
      </c>
      <c r="V77" s="16">
        <f t="shared" si="32"/>
        <v>0</v>
      </c>
      <c r="W77" s="17">
        <f t="shared" si="61"/>
        <v>487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167</v>
      </c>
      <c r="AQ77" s="8">
        <f t="shared" si="34"/>
        <v>0</v>
      </c>
      <c r="AR77" s="8">
        <f t="shared" si="50"/>
        <v>423</v>
      </c>
      <c r="AT77" s="8">
        <v>30.76</v>
      </c>
      <c r="AU77" s="8">
        <v>30.76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30.76</v>
      </c>
      <c r="BM77" s="8">
        <f t="shared" si="54"/>
        <v>30.76</v>
      </c>
      <c r="BN77" s="8">
        <f t="shared" si="55"/>
        <v>32</v>
      </c>
      <c r="BO77" s="8">
        <f t="shared" si="56"/>
        <v>32</v>
      </c>
      <c r="BP77" s="139">
        <f t="shared" si="57"/>
        <v>-1.2399999999999984</v>
      </c>
      <c r="BQ77" s="139">
        <f t="shared" si="58"/>
        <v>-1.2399999999999984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0</v>
      </c>
      <c r="E78" s="16">
        <f>'[3]27'!E80</f>
        <v>0</v>
      </c>
      <c r="F78" s="16">
        <f>'[3]27'!F80</f>
        <v>620</v>
      </c>
      <c r="G78" s="16">
        <f>'[3]27'!G80</f>
        <v>0</v>
      </c>
      <c r="H78" s="17">
        <f t="shared" si="59"/>
        <v>940</v>
      </c>
      <c r="I78" s="15">
        <f>'[3]27'!J80</f>
        <v>320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164</v>
      </c>
      <c r="N78" s="16">
        <f>'[3]27'!O80</f>
        <v>0</v>
      </c>
      <c r="O78" s="17">
        <f t="shared" si="60"/>
        <v>484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164</v>
      </c>
      <c r="V78" s="16">
        <f t="shared" si="32"/>
        <v>0</v>
      </c>
      <c r="W78" s="17">
        <f t="shared" si="61"/>
        <v>484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164</v>
      </c>
      <c r="AQ78" s="8">
        <f t="shared" si="34"/>
        <v>0</v>
      </c>
      <c r="AR78" s="8">
        <f t="shared" si="50"/>
        <v>420</v>
      </c>
      <c r="AT78" s="8">
        <v>30.76</v>
      </c>
      <c r="AU78" s="8">
        <v>30.76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30.76</v>
      </c>
      <c r="BM78" s="8">
        <f t="shared" si="54"/>
        <v>30.76</v>
      </c>
      <c r="BN78" s="8">
        <f t="shared" si="55"/>
        <v>32</v>
      </c>
      <c r="BO78" s="8">
        <f t="shared" si="56"/>
        <v>32</v>
      </c>
      <c r="BP78" s="139">
        <f t="shared" si="57"/>
        <v>-1.2399999999999984</v>
      </c>
      <c r="BQ78" s="139">
        <f t="shared" si="58"/>
        <v>-1.2399999999999984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0</v>
      </c>
      <c r="E79" s="16">
        <f>'[3]27'!E81</f>
        <v>0</v>
      </c>
      <c r="F79" s="16">
        <f>'[3]27'!F81</f>
        <v>620</v>
      </c>
      <c r="G79" s="16">
        <f>'[3]27'!G81</f>
        <v>0</v>
      </c>
      <c r="H79" s="17">
        <f t="shared" si="59"/>
        <v>940</v>
      </c>
      <c r="I79" s="15">
        <f>'[3]27'!J81</f>
        <v>320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198</v>
      </c>
      <c r="N79" s="16">
        <f>'[3]27'!O81</f>
        <v>0</v>
      </c>
      <c r="O79" s="17">
        <f t="shared" si="60"/>
        <v>518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198</v>
      </c>
      <c r="V79" s="16">
        <f t="shared" si="32"/>
        <v>0</v>
      </c>
      <c r="W79" s="17">
        <f t="shared" si="61"/>
        <v>518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198</v>
      </c>
      <c r="AQ79" s="8">
        <f t="shared" si="34"/>
        <v>0</v>
      </c>
      <c r="AR79" s="8">
        <f t="shared" si="50"/>
        <v>454</v>
      </c>
      <c r="AT79" s="8">
        <v>30.76</v>
      </c>
      <c r="AU79" s="8">
        <v>30.76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30.76</v>
      </c>
      <c r="BM79" s="8">
        <f t="shared" si="54"/>
        <v>30.76</v>
      </c>
      <c r="BN79" s="8">
        <f t="shared" si="55"/>
        <v>32</v>
      </c>
      <c r="BO79" s="8">
        <f t="shared" si="56"/>
        <v>32</v>
      </c>
      <c r="BP79" s="139">
        <f t="shared" si="57"/>
        <v>-1.2399999999999984</v>
      </c>
      <c r="BQ79" s="139">
        <f t="shared" si="58"/>
        <v>-1.2399999999999984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0</v>
      </c>
      <c r="E80" s="16">
        <f>'[3]27'!E82</f>
        <v>0</v>
      </c>
      <c r="F80" s="16">
        <f>'[3]27'!F82</f>
        <v>620</v>
      </c>
      <c r="G80" s="16">
        <f>'[3]27'!G82</f>
        <v>0</v>
      </c>
      <c r="H80" s="17">
        <f t="shared" si="59"/>
        <v>940</v>
      </c>
      <c r="I80" s="15">
        <f>'[3]27'!J82</f>
        <v>320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219</v>
      </c>
      <c r="N80" s="16">
        <f>'[3]27'!O82</f>
        <v>0</v>
      </c>
      <c r="O80" s="17">
        <f t="shared" si="60"/>
        <v>539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219</v>
      </c>
      <c r="V80" s="16">
        <f t="shared" si="32"/>
        <v>0</v>
      </c>
      <c r="W80" s="17">
        <f t="shared" si="61"/>
        <v>539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219</v>
      </c>
      <c r="AQ80" s="8">
        <f t="shared" si="34"/>
        <v>0</v>
      </c>
      <c r="AR80" s="8">
        <f t="shared" si="50"/>
        <v>475</v>
      </c>
      <c r="AT80" s="8">
        <v>30.76</v>
      </c>
      <c r="AU80" s="8">
        <v>30.76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30.76</v>
      </c>
      <c r="BM80" s="8">
        <f t="shared" si="54"/>
        <v>30.76</v>
      </c>
      <c r="BN80" s="8">
        <f t="shared" si="55"/>
        <v>32</v>
      </c>
      <c r="BO80" s="8">
        <f t="shared" si="56"/>
        <v>32</v>
      </c>
      <c r="BP80" s="139">
        <f t="shared" si="57"/>
        <v>-1.2399999999999984</v>
      </c>
      <c r="BQ80" s="139">
        <f t="shared" si="58"/>
        <v>-1.2399999999999984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0</v>
      </c>
      <c r="E81" s="16">
        <f>'[3]27'!E83</f>
        <v>0</v>
      </c>
      <c r="F81" s="16">
        <f>'[3]27'!F83</f>
        <v>620</v>
      </c>
      <c r="G81" s="16">
        <f>'[3]27'!G83</f>
        <v>0</v>
      </c>
      <c r="H81" s="17">
        <f t="shared" si="59"/>
        <v>940</v>
      </c>
      <c r="I81" s="15">
        <f>'[3]27'!J83</f>
        <v>320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215</v>
      </c>
      <c r="N81" s="16">
        <f>'[3]27'!O83</f>
        <v>0</v>
      </c>
      <c r="O81" s="17">
        <f t="shared" si="60"/>
        <v>535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215</v>
      </c>
      <c r="V81" s="16">
        <f t="shared" si="32"/>
        <v>0</v>
      </c>
      <c r="W81" s="17">
        <f t="shared" si="61"/>
        <v>535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215</v>
      </c>
      <c r="AQ81" s="8">
        <f t="shared" si="34"/>
        <v>0</v>
      </c>
      <c r="AR81" s="8">
        <f t="shared" si="50"/>
        <v>471</v>
      </c>
      <c r="AT81" s="8">
        <v>30.76</v>
      </c>
      <c r="AU81" s="8">
        <v>30.76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30.76</v>
      </c>
      <c r="BM81" s="8">
        <f t="shared" si="54"/>
        <v>30.76</v>
      </c>
      <c r="BN81" s="8">
        <f t="shared" si="55"/>
        <v>32</v>
      </c>
      <c r="BO81" s="8">
        <f t="shared" si="56"/>
        <v>32</v>
      </c>
      <c r="BP81" s="139">
        <f t="shared" si="57"/>
        <v>-1.2399999999999984</v>
      </c>
      <c r="BQ81" s="139">
        <f t="shared" si="58"/>
        <v>-1.2399999999999984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0</v>
      </c>
      <c r="E82" s="16">
        <f>'[3]27'!E84</f>
        <v>0</v>
      </c>
      <c r="F82" s="16">
        <f>'[3]27'!F84</f>
        <v>620</v>
      </c>
      <c r="G82" s="16">
        <f>'[3]27'!G84</f>
        <v>0</v>
      </c>
      <c r="H82" s="17">
        <f t="shared" si="59"/>
        <v>940</v>
      </c>
      <c r="I82" s="15">
        <f>'[3]27'!J84</f>
        <v>320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207</v>
      </c>
      <c r="N82" s="16">
        <f>'[3]27'!O84</f>
        <v>0</v>
      </c>
      <c r="O82" s="17">
        <f t="shared" si="60"/>
        <v>527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207</v>
      </c>
      <c r="V82" s="16">
        <f t="shared" si="32"/>
        <v>0</v>
      </c>
      <c r="W82" s="17">
        <f t="shared" si="61"/>
        <v>527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207</v>
      </c>
      <c r="AQ82" s="8">
        <f t="shared" si="34"/>
        <v>0</v>
      </c>
      <c r="AR82" s="8">
        <f t="shared" si="50"/>
        <v>463</v>
      </c>
      <c r="AT82" s="8">
        <v>30.76</v>
      </c>
      <c r="AU82" s="8">
        <v>30.76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30.76</v>
      </c>
      <c r="BM82" s="8">
        <f t="shared" si="54"/>
        <v>30.76</v>
      </c>
      <c r="BN82" s="8">
        <f t="shared" si="55"/>
        <v>32</v>
      </c>
      <c r="BO82" s="8">
        <f t="shared" si="56"/>
        <v>32</v>
      </c>
      <c r="BP82" s="139">
        <f t="shared" si="57"/>
        <v>-1.2399999999999984</v>
      </c>
      <c r="BQ82" s="139">
        <f t="shared" si="58"/>
        <v>-1.2399999999999984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0</v>
      </c>
      <c r="E83" s="16">
        <f>'[3]27'!E85</f>
        <v>0</v>
      </c>
      <c r="F83" s="16">
        <f>'[3]27'!F85</f>
        <v>620</v>
      </c>
      <c r="G83" s="16">
        <f>'[3]27'!G85</f>
        <v>0</v>
      </c>
      <c r="H83" s="17">
        <f t="shared" si="59"/>
        <v>940</v>
      </c>
      <c r="I83" s="15">
        <f>'[3]27'!J85</f>
        <v>320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241.24199999999999</v>
      </c>
      <c r="N83" s="16">
        <f>'[3]27'!O85</f>
        <v>0</v>
      </c>
      <c r="O83" s="17">
        <f t="shared" si="60"/>
        <v>561.24199999999996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241.24199999999999</v>
      </c>
      <c r="V83" s="16">
        <f t="shared" si="32"/>
        <v>0</v>
      </c>
      <c r="W83" s="17">
        <f t="shared" si="61"/>
        <v>561.24199999999996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241.24199999999999</v>
      </c>
      <c r="AQ83" s="8">
        <f t="shared" si="34"/>
        <v>0</v>
      </c>
      <c r="AR83" s="8">
        <f t="shared" si="50"/>
        <v>497.24199999999996</v>
      </c>
      <c r="AT83" s="8">
        <v>30.76</v>
      </c>
      <c r="AU83" s="8">
        <v>30.76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30.76</v>
      </c>
      <c r="BM83" s="8">
        <f t="shared" si="54"/>
        <v>30.76</v>
      </c>
      <c r="BN83" s="8">
        <f t="shared" si="55"/>
        <v>32</v>
      </c>
      <c r="BO83" s="8">
        <f t="shared" si="56"/>
        <v>32</v>
      </c>
      <c r="BP83" s="139">
        <f t="shared" si="57"/>
        <v>-1.2399999999999984</v>
      </c>
      <c r="BQ83" s="139">
        <f t="shared" si="58"/>
        <v>-1.2399999999999984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0</v>
      </c>
      <c r="E84" s="16">
        <f>'[3]27'!E86</f>
        <v>0</v>
      </c>
      <c r="F84" s="16">
        <f>'[3]27'!F86</f>
        <v>620</v>
      </c>
      <c r="G84" s="16">
        <f>'[3]27'!G86</f>
        <v>0</v>
      </c>
      <c r="H84" s="17">
        <f t="shared" si="59"/>
        <v>940</v>
      </c>
      <c r="I84" s="15">
        <f>'[3]27'!J86</f>
        <v>320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241.24199999999999</v>
      </c>
      <c r="N84" s="16">
        <f>'[3]27'!O86</f>
        <v>0</v>
      </c>
      <c r="O84" s="17">
        <f t="shared" si="60"/>
        <v>561.24199999999996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241.24199999999999</v>
      </c>
      <c r="V84" s="16">
        <f t="shared" si="32"/>
        <v>0</v>
      </c>
      <c r="W84" s="17">
        <f t="shared" si="61"/>
        <v>561.24199999999996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241.24199999999999</v>
      </c>
      <c r="AQ84" s="8">
        <f t="shared" si="34"/>
        <v>0</v>
      </c>
      <c r="AR84" s="8">
        <f t="shared" si="50"/>
        <v>497.24199999999996</v>
      </c>
      <c r="AT84" s="8">
        <v>30.76</v>
      </c>
      <c r="AU84" s="8">
        <v>30.76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30.76</v>
      </c>
      <c r="BM84" s="8">
        <f t="shared" si="54"/>
        <v>30.76</v>
      </c>
      <c r="BN84" s="8">
        <f t="shared" si="55"/>
        <v>32</v>
      </c>
      <c r="BO84" s="8">
        <f t="shared" si="56"/>
        <v>32</v>
      </c>
      <c r="BP84" s="139">
        <f t="shared" si="57"/>
        <v>-1.2399999999999984</v>
      </c>
      <c r="BQ84" s="139">
        <f t="shared" si="58"/>
        <v>-1.2399999999999984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0</v>
      </c>
      <c r="E85" s="16">
        <f>'[3]27'!E87</f>
        <v>0</v>
      </c>
      <c r="F85" s="16">
        <f>'[3]27'!F87</f>
        <v>620</v>
      </c>
      <c r="G85" s="16">
        <f>'[3]27'!G87</f>
        <v>0</v>
      </c>
      <c r="H85" s="17">
        <f t="shared" si="59"/>
        <v>940</v>
      </c>
      <c r="I85" s="15">
        <f>'[3]27'!J87</f>
        <v>320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241.24199999999999</v>
      </c>
      <c r="N85" s="16">
        <f>'[3]27'!O87</f>
        <v>0</v>
      </c>
      <c r="O85" s="17">
        <f t="shared" si="60"/>
        <v>561.24199999999996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241.24199999999999</v>
      </c>
      <c r="V85" s="16">
        <f t="shared" si="32"/>
        <v>0</v>
      </c>
      <c r="W85" s="17">
        <f t="shared" si="61"/>
        <v>561.24199999999996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288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241.24199999999999</v>
      </c>
      <c r="AQ85" s="8">
        <f t="shared" si="34"/>
        <v>0</v>
      </c>
      <c r="AR85" s="8">
        <f t="shared" si="50"/>
        <v>529.24199999999996</v>
      </c>
      <c r="AT85" s="8">
        <v>30.76</v>
      </c>
      <c r="AU85" s="8">
        <v>30.76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0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0</v>
      </c>
      <c r="BL85" s="8">
        <f t="shared" si="53"/>
        <v>30.76</v>
      </c>
      <c r="BM85" s="8">
        <f t="shared" si="54"/>
        <v>30.76</v>
      </c>
      <c r="BN85" s="8">
        <f t="shared" si="55"/>
        <v>32</v>
      </c>
      <c r="BO85" s="8">
        <f t="shared" si="56"/>
        <v>0</v>
      </c>
      <c r="BP85" s="139">
        <f t="shared" si="57"/>
        <v>-1.2399999999999984</v>
      </c>
      <c r="BQ85" s="139">
        <f t="shared" si="58"/>
        <v>30.76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0</v>
      </c>
      <c r="E86" s="16">
        <f>'[3]27'!E88</f>
        <v>0</v>
      </c>
      <c r="F86" s="16">
        <f>'[3]27'!F88</f>
        <v>620</v>
      </c>
      <c r="G86" s="16">
        <f>'[3]27'!G88</f>
        <v>0</v>
      </c>
      <c r="H86" s="17">
        <f t="shared" si="59"/>
        <v>940</v>
      </c>
      <c r="I86" s="15">
        <f>'[3]27'!J88</f>
        <v>320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230</v>
      </c>
      <c r="N86" s="16">
        <f>'[3]27'!O88</f>
        <v>0</v>
      </c>
      <c r="O86" s="17">
        <f t="shared" si="60"/>
        <v>550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230</v>
      </c>
      <c r="V86" s="16">
        <f t="shared" si="32"/>
        <v>0</v>
      </c>
      <c r="W86" s="17">
        <f t="shared" si="61"/>
        <v>550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288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230</v>
      </c>
      <c r="AQ86" s="8">
        <f t="shared" si="34"/>
        <v>0</v>
      </c>
      <c r="AR86" s="8">
        <f t="shared" si="50"/>
        <v>518</v>
      </c>
      <c r="AT86" s="8">
        <v>30.76</v>
      </c>
      <c r="AU86" s="8">
        <v>30.76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0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0</v>
      </c>
      <c r="BL86" s="8">
        <f t="shared" si="53"/>
        <v>30.76</v>
      </c>
      <c r="BM86" s="8">
        <f t="shared" si="54"/>
        <v>30.76</v>
      </c>
      <c r="BN86" s="8">
        <f t="shared" si="55"/>
        <v>32</v>
      </c>
      <c r="BO86" s="8">
        <f t="shared" si="56"/>
        <v>0</v>
      </c>
      <c r="BP86" s="139">
        <f t="shared" si="57"/>
        <v>-1.2399999999999984</v>
      </c>
      <c r="BQ86" s="139">
        <f t="shared" si="58"/>
        <v>30.76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0</v>
      </c>
      <c r="E87" s="16">
        <f>'[3]27'!E89</f>
        <v>0</v>
      </c>
      <c r="F87" s="16">
        <f>'[3]27'!F89</f>
        <v>620</v>
      </c>
      <c r="G87" s="16">
        <f>'[3]27'!G89</f>
        <v>0</v>
      </c>
      <c r="H87" s="17">
        <f t="shared" si="59"/>
        <v>940</v>
      </c>
      <c r="I87" s="15">
        <f>'[3]27'!J89</f>
        <v>320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220</v>
      </c>
      <c r="N87" s="16">
        <f>'[3]27'!O89</f>
        <v>0</v>
      </c>
      <c r="O87" s="17">
        <f t="shared" si="60"/>
        <v>540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220</v>
      </c>
      <c r="V87" s="16">
        <f t="shared" si="32"/>
        <v>0</v>
      </c>
      <c r="W87" s="17">
        <f t="shared" si="61"/>
        <v>540</v>
      </c>
      <c r="X87" s="8">
        <f t="shared" si="36"/>
        <v>20.97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20.97</v>
      </c>
      <c r="AE87" s="8">
        <f t="shared" si="43"/>
        <v>20.97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20.97</v>
      </c>
      <c r="AL87" s="8">
        <f t="shared" si="35"/>
        <v>278.05999999999995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220</v>
      </c>
      <c r="AQ87" s="8">
        <f t="shared" si="34"/>
        <v>0</v>
      </c>
      <c r="AR87" s="8">
        <f t="shared" si="50"/>
        <v>498.05999999999995</v>
      </c>
      <c r="AT87" s="8">
        <v>30.76</v>
      </c>
      <c r="AU87" s="8">
        <v>30.76</v>
      </c>
      <c r="AW87" s="198">
        <v>20.97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20.97</v>
      </c>
      <c r="BD87" s="198">
        <v>20.97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20.97</v>
      </c>
      <c r="BL87" s="8">
        <f t="shared" si="53"/>
        <v>30.76</v>
      </c>
      <c r="BM87" s="8">
        <f t="shared" si="54"/>
        <v>30.76</v>
      </c>
      <c r="BN87" s="8">
        <f t="shared" si="55"/>
        <v>20.97</v>
      </c>
      <c r="BO87" s="8">
        <f t="shared" si="56"/>
        <v>20.97</v>
      </c>
      <c r="BP87" s="139">
        <f t="shared" si="57"/>
        <v>9.7900000000000027</v>
      </c>
      <c r="BQ87" s="139">
        <f t="shared" si="58"/>
        <v>9.7900000000000027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0</v>
      </c>
      <c r="E88" s="16">
        <f>'[3]27'!E90</f>
        <v>0</v>
      </c>
      <c r="F88" s="16">
        <f>'[3]27'!F90</f>
        <v>620</v>
      </c>
      <c r="G88" s="16">
        <f>'[3]27'!G90</f>
        <v>0</v>
      </c>
      <c r="H88" s="17">
        <f t="shared" si="59"/>
        <v>940</v>
      </c>
      <c r="I88" s="15">
        <f>'[3]27'!J90</f>
        <v>320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200</v>
      </c>
      <c r="N88" s="16">
        <f>'[3]27'!O90</f>
        <v>0</v>
      </c>
      <c r="O88" s="17">
        <f t="shared" si="60"/>
        <v>520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200</v>
      </c>
      <c r="V88" s="16">
        <f t="shared" si="32"/>
        <v>0</v>
      </c>
      <c r="W88" s="17">
        <f t="shared" si="61"/>
        <v>520</v>
      </c>
      <c r="X88" s="8">
        <f t="shared" si="36"/>
        <v>20.97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20.97</v>
      </c>
      <c r="AE88" s="8">
        <f t="shared" si="43"/>
        <v>20.97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20.97</v>
      </c>
      <c r="AL88" s="8">
        <f t="shared" si="35"/>
        <v>278.05999999999995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200</v>
      </c>
      <c r="AQ88" s="8">
        <f t="shared" si="34"/>
        <v>0</v>
      </c>
      <c r="AR88" s="8">
        <f t="shared" si="50"/>
        <v>478.05999999999995</v>
      </c>
      <c r="AT88" s="8">
        <v>30.76</v>
      </c>
      <c r="AU88" s="8">
        <v>30.76</v>
      </c>
      <c r="AW88" s="198">
        <v>20.97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20.97</v>
      </c>
      <c r="BD88" s="198">
        <v>20.97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20.97</v>
      </c>
      <c r="BL88" s="8">
        <f t="shared" si="53"/>
        <v>30.76</v>
      </c>
      <c r="BM88" s="8">
        <f t="shared" si="54"/>
        <v>30.76</v>
      </c>
      <c r="BN88" s="8">
        <f t="shared" si="55"/>
        <v>20.97</v>
      </c>
      <c r="BO88" s="8">
        <f t="shared" si="56"/>
        <v>20.97</v>
      </c>
      <c r="BP88" s="139">
        <f t="shared" si="57"/>
        <v>9.7900000000000027</v>
      </c>
      <c r="BQ88" s="139">
        <f t="shared" si="58"/>
        <v>9.7900000000000027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620</v>
      </c>
      <c r="G89" s="16">
        <f>'[3]27'!G91</f>
        <v>0</v>
      </c>
      <c r="H89" s="17">
        <f t="shared" si="59"/>
        <v>940</v>
      </c>
      <c r="I89" s="15">
        <f>'[3]27'!J91</f>
        <v>320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150</v>
      </c>
      <c r="N89" s="16">
        <f>'[3]27'!O91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26.2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26.2</v>
      </c>
      <c r="AE89" s="8">
        <f t="shared" si="43"/>
        <v>26.2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26.2</v>
      </c>
      <c r="AL89" s="8">
        <f t="shared" si="35"/>
        <v>267.60000000000002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</v>
      </c>
      <c r="AQ89" s="8">
        <f t="shared" si="34"/>
        <v>0</v>
      </c>
      <c r="AR89" s="8">
        <f t="shared" si="50"/>
        <v>417.6</v>
      </c>
      <c r="AT89" s="8">
        <v>30.76</v>
      </c>
      <c r="AU89" s="8">
        <v>9.56</v>
      </c>
      <c r="AW89" s="198">
        <v>26.2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26.2</v>
      </c>
      <c r="BD89" s="198">
        <v>26.2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26.2</v>
      </c>
      <c r="BL89" s="8">
        <f t="shared" si="53"/>
        <v>30.76</v>
      </c>
      <c r="BM89" s="8">
        <f t="shared" si="54"/>
        <v>9.56</v>
      </c>
      <c r="BN89" s="8">
        <f t="shared" si="55"/>
        <v>26.2</v>
      </c>
      <c r="BO89" s="8">
        <f t="shared" si="56"/>
        <v>26.2</v>
      </c>
      <c r="BP89" s="139">
        <f t="shared" si="57"/>
        <v>4.5600000000000023</v>
      </c>
      <c r="BQ89" s="139">
        <f t="shared" si="58"/>
        <v>-16.64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620</v>
      </c>
      <c r="G90" s="16">
        <f>'[3]27'!G92</f>
        <v>0</v>
      </c>
      <c r="H90" s="17">
        <f t="shared" si="59"/>
        <v>940</v>
      </c>
      <c r="I90" s="15">
        <f>'[3]27'!J92</f>
        <v>320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150</v>
      </c>
      <c r="N90" s="16">
        <f>'[3]27'!O92</f>
        <v>0</v>
      </c>
      <c r="O90" s="17">
        <f t="shared" si="60"/>
        <v>470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</v>
      </c>
      <c r="V90" s="16">
        <f t="shared" si="32"/>
        <v>0</v>
      </c>
      <c r="W90" s="17">
        <f t="shared" si="61"/>
        <v>470</v>
      </c>
      <c r="X90" s="8">
        <f t="shared" si="36"/>
        <v>26.2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26.2</v>
      </c>
      <c r="AE90" s="8">
        <f t="shared" si="43"/>
        <v>26.2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26.2</v>
      </c>
      <c r="AL90" s="8">
        <f t="shared" si="35"/>
        <v>267.60000000000002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</v>
      </c>
      <c r="AQ90" s="8">
        <f t="shared" si="34"/>
        <v>0</v>
      </c>
      <c r="AR90" s="8">
        <f t="shared" si="50"/>
        <v>417.6</v>
      </c>
      <c r="AT90" s="8">
        <v>30.76</v>
      </c>
      <c r="AU90" s="8">
        <v>9.56</v>
      </c>
      <c r="AW90" s="198">
        <v>26.2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26.2</v>
      </c>
      <c r="BD90" s="198">
        <v>26.2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26.2</v>
      </c>
      <c r="BL90" s="8">
        <f t="shared" si="53"/>
        <v>30.76</v>
      </c>
      <c r="BM90" s="8">
        <f t="shared" si="54"/>
        <v>9.56</v>
      </c>
      <c r="BN90" s="8">
        <f t="shared" si="55"/>
        <v>26.2</v>
      </c>
      <c r="BO90" s="8">
        <f t="shared" si="56"/>
        <v>26.2</v>
      </c>
      <c r="BP90" s="139">
        <f t="shared" si="57"/>
        <v>4.5600000000000023</v>
      </c>
      <c r="BQ90" s="139">
        <f t="shared" si="58"/>
        <v>-16.64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0</v>
      </c>
      <c r="E91" s="16">
        <f>'[3]27'!E93</f>
        <v>0</v>
      </c>
      <c r="F91" s="16">
        <f>'[3]27'!F93</f>
        <v>620</v>
      </c>
      <c r="G91" s="16">
        <f>'[3]27'!G93</f>
        <v>0</v>
      </c>
      <c r="H91" s="17">
        <f t="shared" si="59"/>
        <v>940</v>
      </c>
      <c r="I91" s="15">
        <f>'[3]27'!J93</f>
        <v>320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150</v>
      </c>
      <c r="N91" s="16">
        <f>'[3]27'!O93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26.78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26.78</v>
      </c>
      <c r="AE91" s="8">
        <f t="shared" si="43"/>
        <v>26.78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26.78</v>
      </c>
      <c r="AL91" s="8">
        <f t="shared" si="35"/>
        <v>266.44000000000005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416.44000000000005</v>
      </c>
      <c r="AT91" s="8">
        <v>25.74</v>
      </c>
      <c r="AU91" s="8">
        <v>25.74</v>
      </c>
      <c r="AW91" s="198">
        <v>26.78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26.78</v>
      </c>
      <c r="BD91" s="198">
        <v>26.78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26.78</v>
      </c>
      <c r="BL91" s="8">
        <f t="shared" si="53"/>
        <v>25.74</v>
      </c>
      <c r="BM91" s="8">
        <f t="shared" si="54"/>
        <v>25.74</v>
      </c>
      <c r="BN91" s="8">
        <f t="shared" si="55"/>
        <v>26.78</v>
      </c>
      <c r="BO91" s="8">
        <f t="shared" si="56"/>
        <v>26.78</v>
      </c>
      <c r="BP91" s="139">
        <f t="shared" si="57"/>
        <v>-1.0400000000000027</v>
      </c>
      <c r="BQ91" s="139">
        <f t="shared" si="58"/>
        <v>-1.0400000000000027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0</v>
      </c>
      <c r="E92" s="16">
        <f>'[3]27'!E94</f>
        <v>0</v>
      </c>
      <c r="F92" s="16">
        <f>'[3]27'!F94</f>
        <v>620</v>
      </c>
      <c r="G92" s="16">
        <f>'[3]27'!G94</f>
        <v>0</v>
      </c>
      <c r="H92" s="17">
        <f t="shared" si="59"/>
        <v>940</v>
      </c>
      <c r="I92" s="15">
        <f>'[3]27'!J94</f>
        <v>320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150</v>
      </c>
      <c r="N92" s="16">
        <f>'[3]27'!O94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26.78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26.78</v>
      </c>
      <c r="AE92" s="8">
        <f t="shared" si="43"/>
        <v>26.78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26.78</v>
      </c>
      <c r="AL92" s="8">
        <f t="shared" si="35"/>
        <v>266.44000000000005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416.44000000000005</v>
      </c>
      <c r="AT92" s="8">
        <v>25.74</v>
      </c>
      <c r="AU92" s="8">
        <v>25.74</v>
      </c>
      <c r="AW92" s="198">
        <v>26.78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26.78</v>
      </c>
      <c r="BD92" s="198">
        <v>26.78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26.78</v>
      </c>
      <c r="BL92" s="8">
        <f t="shared" si="53"/>
        <v>25.74</v>
      </c>
      <c r="BM92" s="8">
        <f t="shared" si="54"/>
        <v>25.74</v>
      </c>
      <c r="BN92" s="8">
        <f t="shared" si="55"/>
        <v>26.78</v>
      </c>
      <c r="BO92" s="8">
        <f t="shared" si="56"/>
        <v>26.78</v>
      </c>
      <c r="BP92" s="139">
        <f t="shared" si="57"/>
        <v>-1.0400000000000027</v>
      </c>
      <c r="BQ92" s="139">
        <f t="shared" si="58"/>
        <v>-1.0400000000000027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620</v>
      </c>
      <c r="G93" s="16">
        <f>'[3]27'!G95</f>
        <v>0</v>
      </c>
      <c r="H93" s="17">
        <f t="shared" si="59"/>
        <v>940</v>
      </c>
      <c r="I93" s="15">
        <f>'[3]27'!J95</f>
        <v>320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150</v>
      </c>
      <c r="N93" s="16">
        <f>'[3]27'!O95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26.78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26.78</v>
      </c>
      <c r="AE93" s="8">
        <f t="shared" si="43"/>
        <v>26.78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26.78</v>
      </c>
      <c r="AL93" s="8">
        <f t="shared" si="35"/>
        <v>266.44000000000005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416.44000000000005</v>
      </c>
      <c r="AT93" s="8">
        <v>25.74</v>
      </c>
      <c r="AU93" s="8">
        <v>25.74</v>
      </c>
      <c r="AW93" s="198">
        <v>26.78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26.78</v>
      </c>
      <c r="BD93" s="198">
        <v>26.78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26.78</v>
      </c>
      <c r="BL93" s="8">
        <f t="shared" si="53"/>
        <v>25.74</v>
      </c>
      <c r="BM93" s="8">
        <f t="shared" si="54"/>
        <v>25.74</v>
      </c>
      <c r="BN93" s="8">
        <f t="shared" si="55"/>
        <v>26.78</v>
      </c>
      <c r="BO93" s="8">
        <f t="shared" si="56"/>
        <v>26.78</v>
      </c>
      <c r="BP93" s="139">
        <f t="shared" si="57"/>
        <v>-1.0400000000000027</v>
      </c>
      <c r="BQ93" s="139">
        <f t="shared" si="58"/>
        <v>-1.0400000000000027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620</v>
      </c>
      <c r="G94" s="16">
        <f>'[3]27'!G96</f>
        <v>0</v>
      </c>
      <c r="H94" s="17">
        <f t="shared" si="59"/>
        <v>940</v>
      </c>
      <c r="I94" s="15">
        <f>'[3]27'!J96</f>
        <v>320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150</v>
      </c>
      <c r="N94" s="16">
        <f>'[3]27'!O96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26.78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26.78</v>
      </c>
      <c r="AE94" s="8">
        <f t="shared" si="43"/>
        <v>26.78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26.78</v>
      </c>
      <c r="AL94" s="8">
        <f t="shared" si="35"/>
        <v>266.44000000000005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416.44000000000005</v>
      </c>
      <c r="AT94" s="8">
        <v>25.74</v>
      </c>
      <c r="AU94" s="8">
        <v>25.74</v>
      </c>
      <c r="AW94" s="198">
        <v>26.78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26.78</v>
      </c>
      <c r="BD94" s="198">
        <v>26.78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26.78</v>
      </c>
      <c r="BL94" s="8">
        <f t="shared" si="53"/>
        <v>25.74</v>
      </c>
      <c r="BM94" s="8">
        <f t="shared" si="54"/>
        <v>25.74</v>
      </c>
      <c r="BN94" s="8">
        <f t="shared" si="55"/>
        <v>26.78</v>
      </c>
      <c r="BO94" s="8">
        <f t="shared" si="56"/>
        <v>26.78</v>
      </c>
      <c r="BP94" s="139">
        <f t="shared" si="57"/>
        <v>-1.0400000000000027</v>
      </c>
      <c r="BQ94" s="139">
        <f t="shared" si="58"/>
        <v>-1.0400000000000027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620</v>
      </c>
      <c r="G95" s="16">
        <f>'[3]27'!G97</f>
        <v>0</v>
      </c>
      <c r="H95" s="17">
        <f t="shared" si="59"/>
        <v>940</v>
      </c>
      <c r="I95" s="15">
        <f>'[3]27'!J97</f>
        <v>320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150</v>
      </c>
      <c r="N95" s="16">
        <f>'[3]27'!O97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26.78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26.78</v>
      </c>
      <c r="AE95" s="8">
        <f t="shared" si="43"/>
        <v>26.78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26.78</v>
      </c>
      <c r="AL95" s="8">
        <f t="shared" si="35"/>
        <v>266.44000000000005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416.44000000000005</v>
      </c>
      <c r="AT95" s="8">
        <v>25.74</v>
      </c>
      <c r="AU95" s="8">
        <v>25.74</v>
      </c>
      <c r="AW95" s="198">
        <v>26.78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26.78</v>
      </c>
      <c r="BD95" s="198">
        <v>26.78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26.78</v>
      </c>
      <c r="BL95" s="8">
        <f t="shared" si="53"/>
        <v>25.74</v>
      </c>
      <c r="BM95" s="8">
        <f t="shared" si="54"/>
        <v>25.74</v>
      </c>
      <c r="BN95" s="8">
        <f t="shared" si="55"/>
        <v>26.78</v>
      </c>
      <c r="BO95" s="8">
        <f t="shared" si="56"/>
        <v>26.78</v>
      </c>
      <c r="BP95" s="139">
        <f t="shared" si="57"/>
        <v>-1.0400000000000027</v>
      </c>
      <c r="BQ95" s="139">
        <f t="shared" si="58"/>
        <v>-1.0400000000000027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620</v>
      </c>
      <c r="G96" s="16">
        <f>'[3]27'!G98</f>
        <v>0</v>
      </c>
      <c r="H96" s="17">
        <f t="shared" si="59"/>
        <v>940</v>
      </c>
      <c r="I96" s="15">
        <f>'[3]27'!J98</f>
        <v>320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150</v>
      </c>
      <c r="N96" s="16">
        <f>'[3]27'!O98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26.78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26.78</v>
      </c>
      <c r="AE96" s="8">
        <f t="shared" si="43"/>
        <v>26.78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26.78</v>
      </c>
      <c r="AL96" s="8">
        <f t="shared" si="35"/>
        <v>266.44000000000005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416.44000000000005</v>
      </c>
      <c r="AT96" s="8">
        <v>25.74</v>
      </c>
      <c r="AU96" s="8">
        <v>25.74</v>
      </c>
      <c r="AW96" s="198">
        <v>26.78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26.78</v>
      </c>
      <c r="BD96" s="198">
        <v>26.78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26.78</v>
      </c>
      <c r="BL96" s="8">
        <f t="shared" si="53"/>
        <v>25.74</v>
      </c>
      <c r="BM96" s="8">
        <f t="shared" si="54"/>
        <v>25.74</v>
      </c>
      <c r="BN96" s="8">
        <f t="shared" si="55"/>
        <v>26.78</v>
      </c>
      <c r="BO96" s="8">
        <f t="shared" si="56"/>
        <v>26.78</v>
      </c>
      <c r="BP96" s="139">
        <f t="shared" si="57"/>
        <v>-1.0400000000000027</v>
      </c>
      <c r="BQ96" s="139">
        <f t="shared" si="58"/>
        <v>-1.0400000000000027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620</v>
      </c>
      <c r="G97" s="16">
        <f>'[3]27'!G99</f>
        <v>0</v>
      </c>
      <c r="H97" s="17">
        <f t="shared" si="59"/>
        <v>940</v>
      </c>
      <c r="I97" s="15">
        <f>'[3]27'!J99</f>
        <v>320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150</v>
      </c>
      <c r="N97" s="16">
        <f>'[3]27'!O99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26.78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26.78</v>
      </c>
      <c r="AE97" s="8">
        <f t="shared" si="43"/>
        <v>26.78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26.78</v>
      </c>
      <c r="AL97" s="8">
        <f t="shared" si="35"/>
        <v>266.44000000000005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416.44000000000005</v>
      </c>
      <c r="AT97" s="8">
        <v>25.74</v>
      </c>
      <c r="AU97" s="8">
        <v>25.74</v>
      </c>
      <c r="AW97" s="198">
        <v>26.78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26.78</v>
      </c>
      <c r="BD97" s="198">
        <v>26.78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26.78</v>
      </c>
      <c r="BL97" s="8">
        <f t="shared" si="53"/>
        <v>25.74</v>
      </c>
      <c r="BM97" s="8">
        <f t="shared" si="54"/>
        <v>25.74</v>
      </c>
      <c r="BN97" s="8">
        <f t="shared" si="55"/>
        <v>26.78</v>
      </c>
      <c r="BO97" s="8">
        <f t="shared" si="56"/>
        <v>26.78</v>
      </c>
      <c r="BP97" s="139">
        <f t="shared" si="57"/>
        <v>-1.0400000000000027</v>
      </c>
      <c r="BQ97" s="139">
        <f t="shared" si="58"/>
        <v>-1.0400000000000027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620</v>
      </c>
      <c r="G98" s="16">
        <f>'[3]27'!G100</f>
        <v>0</v>
      </c>
      <c r="H98" s="17">
        <f t="shared" si="59"/>
        <v>940</v>
      </c>
      <c r="I98" s="15">
        <f>'[3]27'!J100</f>
        <v>320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150</v>
      </c>
      <c r="N98" s="16">
        <f>'[3]27'!O100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26.78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26.78</v>
      </c>
      <c r="AE98" s="8">
        <f t="shared" si="43"/>
        <v>26.78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26.78</v>
      </c>
      <c r="AL98" s="8">
        <f t="shared" si="35"/>
        <v>266.44000000000005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416.44000000000005</v>
      </c>
      <c r="AT98" s="8">
        <v>25.74</v>
      </c>
      <c r="AU98" s="8">
        <v>25.74</v>
      </c>
      <c r="AW98" s="198">
        <v>26.78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26.78</v>
      </c>
      <c r="BD98" s="198">
        <v>26.78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26.78</v>
      </c>
      <c r="BL98" s="8">
        <f t="shared" si="53"/>
        <v>25.74</v>
      </c>
      <c r="BM98" s="8">
        <f t="shared" si="54"/>
        <v>25.74</v>
      </c>
      <c r="BN98" s="8">
        <f t="shared" si="55"/>
        <v>26.78</v>
      </c>
      <c r="BO98" s="8">
        <f t="shared" si="56"/>
        <v>26.78</v>
      </c>
      <c r="BP98" s="139">
        <f t="shared" si="57"/>
        <v>-1.0400000000000027</v>
      </c>
      <c r="BQ98" s="139">
        <f t="shared" si="58"/>
        <v>-1.0400000000000027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14.76</v>
      </c>
      <c r="G99" s="15">
        <f t="shared" si="62"/>
        <v>0.12</v>
      </c>
      <c r="H99" s="15">
        <f t="shared" si="62"/>
        <v>22.56</v>
      </c>
      <c r="I99" s="15">
        <f t="shared" si="62"/>
        <v>7.4550000000000001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3.1871815000000003</v>
      </c>
      <c r="N99" s="15">
        <f t="shared" si="62"/>
        <v>0.12</v>
      </c>
      <c r="O99" s="15">
        <f t="shared" si="62"/>
        <v>10.762181499999999</v>
      </c>
      <c r="P99" s="15">
        <f t="shared" si="62"/>
        <v>2.4E-2</v>
      </c>
      <c r="Q99" s="15">
        <f t="shared" si="62"/>
        <v>7.4550000000000001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3.1871815000000003</v>
      </c>
      <c r="V99" s="15">
        <f t="shared" si="62"/>
        <v>0.12</v>
      </c>
      <c r="W99" s="15">
        <f t="shared" si="62"/>
        <v>10.762181499999999</v>
      </c>
      <c r="X99" s="15">
        <f t="shared" si="62"/>
        <v>0.65298499999999993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0.65298499999999993</v>
      </c>
      <c r="AE99" s="15">
        <f t="shared" si="62"/>
        <v>0.68003000000000025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0.68003000000000025</v>
      </c>
      <c r="AL99" s="15">
        <f t="shared" si="62"/>
        <v>6.1219849999999969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3.1871815000000003</v>
      </c>
      <c r="AQ99" s="15">
        <f t="shared" si="62"/>
        <v>0.12</v>
      </c>
      <c r="AR99" s="15">
        <f t="shared" si="62"/>
        <v>9.4291665000000009</v>
      </c>
      <c r="AS99" s="15">
        <f t="shared" si="62"/>
        <v>0</v>
      </c>
      <c r="AT99" s="15">
        <f t="shared" si="62"/>
        <v>0.63318999999999959</v>
      </c>
      <c r="AU99" s="15">
        <f t="shared" si="62"/>
        <v>0.65880749999999999</v>
      </c>
      <c r="AV99" s="15">
        <f t="shared" si="62"/>
        <v>0</v>
      </c>
      <c r="AW99" s="15">
        <f t="shared" si="62"/>
        <v>0.65298499999999993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0.65298499999999993</v>
      </c>
      <c r="BD99" s="15">
        <f t="shared" si="62"/>
        <v>0.68003000000000025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0.68003000000000025</v>
      </c>
      <c r="BK99" s="15"/>
      <c r="BL99" s="15">
        <f t="shared" si="63"/>
        <v>0.63318999999999959</v>
      </c>
      <c r="BM99" s="15">
        <f t="shared" si="63"/>
        <v>0.65880749999999999</v>
      </c>
      <c r="BN99" s="15">
        <f t="shared" si="63"/>
        <v>0.65298499999999993</v>
      </c>
      <c r="BO99" s="15">
        <f t="shared" si="63"/>
        <v>0.68003000000000025</v>
      </c>
      <c r="BP99" s="15">
        <f t="shared" si="63"/>
        <v>-1.9794999999999969E-2</v>
      </c>
      <c r="BQ99" s="15">
        <f t="shared" si="63"/>
        <v>-2.1222499999999943E-2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45318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45318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45318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270</v>
      </c>
      <c r="E3">
        <f>PPCL!N3</f>
        <v>0</v>
      </c>
      <c r="F3">
        <f>B3+C3</f>
        <v>270</v>
      </c>
      <c r="G3">
        <f>D3+E3</f>
        <v>270</v>
      </c>
      <c r="H3" s="112"/>
      <c r="I3">
        <f>BRPL_EOD!AE3+BRPL_EOD!AF3</f>
        <v>270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270</v>
      </c>
      <c r="O3" s="112">
        <f t="shared" ref="O3:O66" si="1">G3-N3</f>
        <v>0</v>
      </c>
      <c r="P3">
        <v>270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270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270</v>
      </c>
      <c r="E4">
        <f>PPCL!N4</f>
        <v>0</v>
      </c>
      <c r="F4">
        <f t="shared" ref="F4:F67" si="4">B4+C4</f>
        <v>270</v>
      </c>
      <c r="G4">
        <f t="shared" ref="G4:G67" si="5">D4+E4</f>
        <v>270</v>
      </c>
      <c r="H4" s="112"/>
      <c r="I4">
        <f>BRPL_EOD!AE4+BRPL_EOD!AF4</f>
        <v>270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270</v>
      </c>
      <c r="O4" s="112">
        <f t="shared" si="1"/>
        <v>0</v>
      </c>
      <c r="P4">
        <v>270</v>
      </c>
      <c r="Q4">
        <v>0</v>
      </c>
      <c r="R4">
        <v>0</v>
      </c>
      <c r="S4">
        <v>0</v>
      </c>
      <c r="T4">
        <v>0</v>
      </c>
      <c r="U4" s="114">
        <f t="shared" si="2"/>
        <v>270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270</v>
      </c>
      <c r="E5">
        <f>PPCL!N5</f>
        <v>0</v>
      </c>
      <c r="F5">
        <f t="shared" si="4"/>
        <v>270</v>
      </c>
      <c r="G5">
        <f t="shared" si="5"/>
        <v>270</v>
      </c>
      <c r="H5" s="112"/>
      <c r="I5">
        <f>BRPL_EOD!AE5+BRPL_EOD!AF5</f>
        <v>270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270</v>
      </c>
      <c r="O5" s="112">
        <f t="shared" si="1"/>
        <v>0</v>
      </c>
      <c r="P5">
        <v>270</v>
      </c>
      <c r="Q5">
        <v>0</v>
      </c>
      <c r="R5">
        <v>0</v>
      </c>
      <c r="S5">
        <v>0</v>
      </c>
      <c r="T5">
        <v>0</v>
      </c>
      <c r="U5" s="114">
        <f t="shared" si="2"/>
        <v>270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270</v>
      </c>
      <c r="E6">
        <f>PPCL!N6</f>
        <v>0</v>
      </c>
      <c r="F6">
        <f t="shared" si="4"/>
        <v>270</v>
      </c>
      <c r="G6">
        <f t="shared" si="5"/>
        <v>270</v>
      </c>
      <c r="H6" s="112"/>
      <c r="I6">
        <f>BRPL_EOD!AE6+BRPL_EOD!AF6</f>
        <v>270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270</v>
      </c>
      <c r="O6" s="112">
        <f t="shared" si="1"/>
        <v>0</v>
      </c>
      <c r="P6">
        <v>270</v>
      </c>
      <c r="Q6">
        <v>0</v>
      </c>
      <c r="R6">
        <v>0</v>
      </c>
      <c r="S6">
        <v>0</v>
      </c>
      <c r="T6">
        <v>0</v>
      </c>
      <c r="U6" s="114">
        <f t="shared" si="2"/>
        <v>270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270</v>
      </c>
      <c r="E7">
        <f>PPCL!N7</f>
        <v>0</v>
      </c>
      <c r="F7">
        <f t="shared" si="4"/>
        <v>270</v>
      </c>
      <c r="G7">
        <f t="shared" si="5"/>
        <v>270</v>
      </c>
      <c r="H7" s="112"/>
      <c r="I7">
        <f>BRPL_EOD!AE7+BRPL_EOD!AF7</f>
        <v>270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270</v>
      </c>
      <c r="O7" s="112">
        <f t="shared" si="1"/>
        <v>0</v>
      </c>
      <c r="P7">
        <v>270</v>
      </c>
      <c r="Q7">
        <v>0</v>
      </c>
      <c r="R7">
        <v>0</v>
      </c>
      <c r="S7">
        <v>0</v>
      </c>
      <c r="T7">
        <v>0</v>
      </c>
      <c r="U7" s="114">
        <f t="shared" si="2"/>
        <v>270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270</v>
      </c>
      <c r="E8">
        <f>PPCL!N8</f>
        <v>0</v>
      </c>
      <c r="F8">
        <f t="shared" si="4"/>
        <v>270</v>
      </c>
      <c r="G8">
        <f t="shared" si="5"/>
        <v>270</v>
      </c>
      <c r="H8" s="112"/>
      <c r="I8">
        <f>BRPL_EOD!AE8+BRPL_EOD!AF8</f>
        <v>270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270</v>
      </c>
      <c r="O8" s="112">
        <f t="shared" si="1"/>
        <v>0</v>
      </c>
      <c r="P8">
        <v>270</v>
      </c>
      <c r="Q8">
        <v>0</v>
      </c>
      <c r="R8">
        <v>0</v>
      </c>
      <c r="S8">
        <v>0</v>
      </c>
      <c r="T8">
        <v>0</v>
      </c>
      <c r="U8" s="114">
        <f t="shared" si="2"/>
        <v>270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270</v>
      </c>
      <c r="E9">
        <f>PPCL!N9</f>
        <v>0</v>
      </c>
      <c r="F9">
        <f t="shared" si="4"/>
        <v>270</v>
      </c>
      <c r="G9">
        <f t="shared" si="5"/>
        <v>270</v>
      </c>
      <c r="H9" s="112"/>
      <c r="I9">
        <f>BRPL_EOD!AE9+BRPL_EOD!AF9</f>
        <v>270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270</v>
      </c>
      <c r="O9" s="112">
        <f t="shared" si="1"/>
        <v>0</v>
      </c>
      <c r="P9">
        <v>270</v>
      </c>
      <c r="Q9">
        <v>0</v>
      </c>
      <c r="R9">
        <v>0</v>
      </c>
      <c r="S9">
        <v>0</v>
      </c>
      <c r="T9">
        <v>0</v>
      </c>
      <c r="U9" s="114">
        <f t="shared" si="2"/>
        <v>270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270</v>
      </c>
      <c r="E10">
        <f>PPCL!N10</f>
        <v>0</v>
      </c>
      <c r="F10">
        <f t="shared" si="4"/>
        <v>270</v>
      </c>
      <c r="G10">
        <f t="shared" si="5"/>
        <v>270</v>
      </c>
      <c r="H10" s="112"/>
      <c r="I10">
        <f>BRPL_EOD!AE10+BRPL_EOD!AF10</f>
        <v>270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270</v>
      </c>
      <c r="O10" s="112">
        <f t="shared" si="1"/>
        <v>0</v>
      </c>
      <c r="P10">
        <v>270</v>
      </c>
      <c r="Q10">
        <v>0</v>
      </c>
      <c r="R10">
        <v>0</v>
      </c>
      <c r="S10">
        <v>0</v>
      </c>
      <c r="T10">
        <v>0</v>
      </c>
      <c r="U10" s="114">
        <f t="shared" si="2"/>
        <v>270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270</v>
      </c>
      <c r="E11">
        <f>PPCL!N11</f>
        <v>0</v>
      </c>
      <c r="F11">
        <f t="shared" si="4"/>
        <v>270</v>
      </c>
      <c r="G11">
        <f t="shared" si="5"/>
        <v>270</v>
      </c>
      <c r="H11" s="112"/>
      <c r="I11">
        <f>BRPL_EOD!AE11+BRPL_EOD!AF11</f>
        <v>270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270</v>
      </c>
      <c r="O11" s="112">
        <f t="shared" si="1"/>
        <v>0</v>
      </c>
      <c r="P11">
        <v>270</v>
      </c>
      <c r="Q11">
        <v>0</v>
      </c>
      <c r="R11">
        <v>0</v>
      </c>
      <c r="S11">
        <v>0</v>
      </c>
      <c r="T11">
        <v>0</v>
      </c>
      <c r="U11" s="114">
        <f t="shared" si="2"/>
        <v>270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270</v>
      </c>
      <c r="E12">
        <f>PPCL!N12</f>
        <v>0</v>
      </c>
      <c r="F12">
        <f t="shared" si="4"/>
        <v>270</v>
      </c>
      <c r="G12">
        <f t="shared" si="5"/>
        <v>270</v>
      </c>
      <c r="H12" s="112"/>
      <c r="I12">
        <f>BRPL_EOD!AE12+BRPL_EOD!AF12</f>
        <v>270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270</v>
      </c>
      <c r="O12" s="112">
        <f t="shared" si="1"/>
        <v>0</v>
      </c>
      <c r="P12">
        <v>270</v>
      </c>
      <c r="Q12">
        <v>0</v>
      </c>
      <c r="R12">
        <v>0</v>
      </c>
      <c r="S12">
        <v>0</v>
      </c>
      <c r="T12">
        <v>0</v>
      </c>
      <c r="U12" s="114">
        <f t="shared" si="2"/>
        <v>270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270</v>
      </c>
      <c r="E13">
        <f>PPCL!N13</f>
        <v>0</v>
      </c>
      <c r="F13">
        <f t="shared" si="4"/>
        <v>270</v>
      </c>
      <c r="G13">
        <f t="shared" si="5"/>
        <v>270</v>
      </c>
      <c r="H13" s="112"/>
      <c r="I13">
        <f>BRPL_EOD!AE13+BRPL_EOD!AF13</f>
        <v>270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270</v>
      </c>
      <c r="O13" s="112">
        <f t="shared" si="1"/>
        <v>0</v>
      </c>
      <c r="P13">
        <v>270</v>
      </c>
      <c r="Q13">
        <v>0</v>
      </c>
      <c r="R13">
        <v>0</v>
      </c>
      <c r="S13">
        <v>0</v>
      </c>
      <c r="T13">
        <v>0</v>
      </c>
      <c r="U13" s="114">
        <f t="shared" si="2"/>
        <v>270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270</v>
      </c>
      <c r="E14">
        <f>PPCL!N14</f>
        <v>0</v>
      </c>
      <c r="F14">
        <f t="shared" si="4"/>
        <v>270</v>
      </c>
      <c r="G14">
        <f t="shared" si="5"/>
        <v>270</v>
      </c>
      <c r="H14" s="112"/>
      <c r="I14">
        <f>BRPL_EOD!AE14+BRPL_EOD!AF14</f>
        <v>270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270</v>
      </c>
      <c r="O14" s="112">
        <f t="shared" si="1"/>
        <v>0</v>
      </c>
      <c r="P14">
        <v>270</v>
      </c>
      <c r="Q14">
        <v>0</v>
      </c>
      <c r="R14">
        <v>0</v>
      </c>
      <c r="S14">
        <v>0</v>
      </c>
      <c r="T14">
        <v>0</v>
      </c>
      <c r="U14" s="114">
        <f t="shared" si="2"/>
        <v>270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270</v>
      </c>
      <c r="E15">
        <f>PPCL!N15</f>
        <v>0</v>
      </c>
      <c r="F15">
        <f t="shared" si="4"/>
        <v>270</v>
      </c>
      <c r="G15">
        <f t="shared" si="5"/>
        <v>270</v>
      </c>
      <c r="H15" s="112"/>
      <c r="I15">
        <f>BRPL_EOD!AE15+BRPL_EOD!AF15</f>
        <v>270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270</v>
      </c>
      <c r="O15" s="112">
        <f t="shared" si="1"/>
        <v>0</v>
      </c>
      <c r="P15">
        <v>270</v>
      </c>
      <c r="Q15">
        <v>0</v>
      </c>
      <c r="R15">
        <v>0</v>
      </c>
      <c r="S15">
        <v>0</v>
      </c>
      <c r="T15">
        <v>0</v>
      </c>
      <c r="U15" s="114">
        <f t="shared" si="2"/>
        <v>270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270</v>
      </c>
      <c r="E16">
        <f>PPCL!N16</f>
        <v>0</v>
      </c>
      <c r="F16">
        <f t="shared" si="4"/>
        <v>270</v>
      </c>
      <c r="G16">
        <f t="shared" si="5"/>
        <v>270</v>
      </c>
      <c r="H16" s="112"/>
      <c r="I16">
        <f>BRPL_EOD!AE16+BRPL_EOD!AF16</f>
        <v>270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270</v>
      </c>
      <c r="O16" s="112">
        <f t="shared" si="1"/>
        <v>0</v>
      </c>
      <c r="P16">
        <v>270</v>
      </c>
      <c r="Q16">
        <v>0</v>
      </c>
      <c r="R16">
        <v>0</v>
      </c>
      <c r="S16">
        <v>0</v>
      </c>
      <c r="T16">
        <v>0</v>
      </c>
      <c r="U16" s="114">
        <f t="shared" si="2"/>
        <v>270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270</v>
      </c>
      <c r="E17">
        <f>PPCL!N17</f>
        <v>0</v>
      </c>
      <c r="F17">
        <f t="shared" si="4"/>
        <v>270</v>
      </c>
      <c r="G17">
        <f t="shared" si="5"/>
        <v>270</v>
      </c>
      <c r="H17" s="112"/>
      <c r="I17">
        <f>BRPL_EOD!AE17+BRPL_EOD!AF17</f>
        <v>270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270</v>
      </c>
      <c r="O17" s="112">
        <f t="shared" si="1"/>
        <v>0</v>
      </c>
      <c r="P17">
        <v>270</v>
      </c>
      <c r="Q17">
        <v>0</v>
      </c>
      <c r="R17">
        <v>0</v>
      </c>
      <c r="S17">
        <v>0</v>
      </c>
      <c r="T17">
        <v>0</v>
      </c>
      <c r="U17" s="114">
        <f t="shared" si="2"/>
        <v>270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270</v>
      </c>
      <c r="E18">
        <f>PPCL!N18</f>
        <v>0</v>
      </c>
      <c r="F18">
        <f t="shared" si="4"/>
        <v>270</v>
      </c>
      <c r="G18">
        <f t="shared" si="5"/>
        <v>270</v>
      </c>
      <c r="H18" s="112"/>
      <c r="I18">
        <f>BRPL_EOD!AE18+BRPL_EOD!AF18</f>
        <v>270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270</v>
      </c>
      <c r="O18" s="112">
        <f t="shared" si="1"/>
        <v>0</v>
      </c>
      <c r="P18">
        <v>270</v>
      </c>
      <c r="Q18">
        <v>0</v>
      </c>
      <c r="R18">
        <v>0</v>
      </c>
      <c r="S18">
        <v>0</v>
      </c>
      <c r="T18">
        <v>0</v>
      </c>
      <c r="U18" s="114">
        <f t="shared" si="2"/>
        <v>270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270</v>
      </c>
      <c r="E19">
        <f>PPCL!N19</f>
        <v>0</v>
      </c>
      <c r="F19">
        <f t="shared" si="4"/>
        <v>270</v>
      </c>
      <c r="G19">
        <f t="shared" si="5"/>
        <v>270</v>
      </c>
      <c r="H19" s="112"/>
      <c r="I19">
        <f>BRPL_EOD!AE19+BRPL_EOD!AF19</f>
        <v>270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270</v>
      </c>
      <c r="O19" s="112">
        <f t="shared" si="1"/>
        <v>0</v>
      </c>
      <c r="P19">
        <v>270</v>
      </c>
      <c r="Q19">
        <v>0</v>
      </c>
      <c r="R19">
        <v>0</v>
      </c>
      <c r="S19">
        <v>0</v>
      </c>
      <c r="T19">
        <v>0</v>
      </c>
      <c r="U19" s="114">
        <f t="shared" si="2"/>
        <v>270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270</v>
      </c>
      <c r="E20">
        <f>PPCL!N20</f>
        <v>0</v>
      </c>
      <c r="F20">
        <f t="shared" si="4"/>
        <v>270</v>
      </c>
      <c r="G20">
        <f t="shared" si="5"/>
        <v>270</v>
      </c>
      <c r="H20" s="112"/>
      <c r="I20">
        <f>BRPL_EOD!AE20+BRPL_EOD!AF20</f>
        <v>270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270</v>
      </c>
      <c r="O20" s="112">
        <f t="shared" si="1"/>
        <v>0</v>
      </c>
      <c r="P20">
        <v>270</v>
      </c>
      <c r="Q20">
        <v>0</v>
      </c>
      <c r="R20">
        <v>0</v>
      </c>
      <c r="S20">
        <v>0</v>
      </c>
      <c r="T20">
        <v>0</v>
      </c>
      <c r="U20" s="114">
        <f t="shared" si="2"/>
        <v>270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270</v>
      </c>
      <c r="E21">
        <f>PPCL!N21</f>
        <v>0</v>
      </c>
      <c r="F21">
        <f t="shared" si="4"/>
        <v>270</v>
      </c>
      <c r="G21">
        <f t="shared" si="5"/>
        <v>270</v>
      </c>
      <c r="H21" s="112"/>
      <c r="I21">
        <f>BRPL_EOD!AE21+BRPL_EOD!AF21</f>
        <v>270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270</v>
      </c>
      <c r="O21" s="112">
        <f t="shared" si="1"/>
        <v>0</v>
      </c>
      <c r="P21">
        <v>270</v>
      </c>
      <c r="Q21">
        <v>0</v>
      </c>
      <c r="R21">
        <v>0</v>
      </c>
      <c r="S21">
        <v>0</v>
      </c>
      <c r="T21">
        <v>0</v>
      </c>
      <c r="U21" s="114">
        <f t="shared" si="2"/>
        <v>270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270</v>
      </c>
      <c r="E22">
        <f>PPCL!N22</f>
        <v>0</v>
      </c>
      <c r="F22">
        <f t="shared" si="4"/>
        <v>270</v>
      </c>
      <c r="G22">
        <f t="shared" si="5"/>
        <v>270</v>
      </c>
      <c r="H22" s="112"/>
      <c r="I22">
        <f>BRPL_EOD!AE22+BRPL_EOD!AF22</f>
        <v>270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270</v>
      </c>
      <c r="O22" s="112">
        <f t="shared" si="1"/>
        <v>0</v>
      </c>
      <c r="P22">
        <v>270</v>
      </c>
      <c r="Q22">
        <v>0</v>
      </c>
      <c r="R22">
        <v>0</v>
      </c>
      <c r="S22">
        <v>0</v>
      </c>
      <c r="T22">
        <v>0</v>
      </c>
      <c r="U22" s="114">
        <f t="shared" si="2"/>
        <v>270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270</v>
      </c>
      <c r="E23">
        <f>PPCL!N23</f>
        <v>0</v>
      </c>
      <c r="F23">
        <f t="shared" si="4"/>
        <v>270</v>
      </c>
      <c r="G23">
        <f t="shared" si="5"/>
        <v>270</v>
      </c>
      <c r="H23" s="112"/>
      <c r="I23">
        <f>BRPL_EOD!AE23+BRPL_EOD!AF23</f>
        <v>270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270</v>
      </c>
      <c r="O23" s="112">
        <f t="shared" si="1"/>
        <v>0</v>
      </c>
      <c r="P23">
        <v>270</v>
      </c>
      <c r="Q23">
        <v>0</v>
      </c>
      <c r="R23">
        <v>0</v>
      </c>
      <c r="S23">
        <v>0</v>
      </c>
      <c r="T23">
        <v>0</v>
      </c>
      <c r="U23" s="114">
        <f t="shared" si="2"/>
        <v>270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270</v>
      </c>
      <c r="E24">
        <f>PPCL!N24</f>
        <v>0</v>
      </c>
      <c r="F24">
        <f t="shared" si="4"/>
        <v>270</v>
      </c>
      <c r="G24">
        <f t="shared" si="5"/>
        <v>270</v>
      </c>
      <c r="H24" s="112"/>
      <c r="I24">
        <f>BRPL_EOD!AE24+BRPL_EOD!AF24</f>
        <v>270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270</v>
      </c>
      <c r="O24" s="112">
        <f t="shared" si="1"/>
        <v>0</v>
      </c>
      <c r="P24">
        <v>270</v>
      </c>
      <c r="Q24">
        <v>0</v>
      </c>
      <c r="R24">
        <v>0</v>
      </c>
      <c r="S24">
        <v>0</v>
      </c>
      <c r="T24">
        <v>0</v>
      </c>
      <c r="U24" s="114">
        <f t="shared" si="2"/>
        <v>270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270</v>
      </c>
      <c r="E25">
        <f>PPCL!N25</f>
        <v>0</v>
      </c>
      <c r="F25">
        <f t="shared" si="4"/>
        <v>270</v>
      </c>
      <c r="G25">
        <f t="shared" si="5"/>
        <v>270</v>
      </c>
      <c r="H25" s="112"/>
      <c r="I25">
        <f>BRPL_EOD!AE25+BRPL_EOD!AF25</f>
        <v>270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270</v>
      </c>
      <c r="O25" s="112">
        <f t="shared" si="1"/>
        <v>0</v>
      </c>
      <c r="P25">
        <v>270</v>
      </c>
      <c r="Q25">
        <v>0</v>
      </c>
      <c r="R25">
        <v>0</v>
      </c>
      <c r="S25">
        <v>0</v>
      </c>
      <c r="T25">
        <v>0</v>
      </c>
      <c r="U25" s="114">
        <f t="shared" si="2"/>
        <v>270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270</v>
      </c>
      <c r="E26">
        <f>PPCL!N26</f>
        <v>0</v>
      </c>
      <c r="F26">
        <f t="shared" si="4"/>
        <v>270</v>
      </c>
      <c r="G26">
        <f t="shared" si="5"/>
        <v>270</v>
      </c>
      <c r="H26" s="112"/>
      <c r="I26">
        <f>BRPL_EOD!AE26+BRPL_EOD!AF26</f>
        <v>270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270</v>
      </c>
      <c r="O26" s="112">
        <f t="shared" si="1"/>
        <v>0</v>
      </c>
      <c r="P26">
        <v>270</v>
      </c>
      <c r="Q26">
        <v>0</v>
      </c>
      <c r="R26">
        <v>0</v>
      </c>
      <c r="S26">
        <v>0</v>
      </c>
      <c r="T26">
        <v>0</v>
      </c>
      <c r="U26" s="114">
        <f t="shared" si="2"/>
        <v>270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270</v>
      </c>
      <c r="E27">
        <f>PPCL!N27</f>
        <v>0</v>
      </c>
      <c r="F27">
        <f t="shared" si="4"/>
        <v>270</v>
      </c>
      <c r="G27">
        <f t="shared" si="5"/>
        <v>270</v>
      </c>
      <c r="H27" s="112"/>
      <c r="I27">
        <f>BRPL_EOD!AE27+BRPL_EOD!AF27</f>
        <v>270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270</v>
      </c>
      <c r="O27" s="112">
        <f t="shared" si="1"/>
        <v>0</v>
      </c>
      <c r="P27">
        <v>270</v>
      </c>
      <c r="Q27">
        <v>0</v>
      </c>
      <c r="R27">
        <v>0</v>
      </c>
      <c r="S27">
        <v>0</v>
      </c>
      <c r="T27">
        <v>0</v>
      </c>
      <c r="U27" s="114">
        <f t="shared" si="2"/>
        <v>270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270</v>
      </c>
      <c r="E28">
        <f>PPCL!N28</f>
        <v>0</v>
      </c>
      <c r="F28">
        <f t="shared" si="4"/>
        <v>270</v>
      </c>
      <c r="G28">
        <f t="shared" si="5"/>
        <v>270</v>
      </c>
      <c r="H28" s="112"/>
      <c r="I28">
        <f>BRPL_EOD!AE28+BRPL_EOD!AF28</f>
        <v>270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270</v>
      </c>
      <c r="O28" s="112">
        <f t="shared" si="1"/>
        <v>0</v>
      </c>
      <c r="P28">
        <v>270</v>
      </c>
      <c r="Q28">
        <v>0</v>
      </c>
      <c r="R28">
        <v>0</v>
      </c>
      <c r="S28">
        <v>0</v>
      </c>
      <c r="T28">
        <v>0</v>
      </c>
      <c r="U28" s="114">
        <f t="shared" si="2"/>
        <v>270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270</v>
      </c>
      <c r="E29">
        <f>PPCL!N29</f>
        <v>0</v>
      </c>
      <c r="F29">
        <f t="shared" si="4"/>
        <v>270</v>
      </c>
      <c r="G29">
        <f t="shared" si="5"/>
        <v>270</v>
      </c>
      <c r="H29" s="112"/>
      <c r="I29">
        <f>BRPL_EOD!AE29+BRPL_EOD!AF29</f>
        <v>270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270</v>
      </c>
      <c r="O29" s="112">
        <f t="shared" si="1"/>
        <v>0</v>
      </c>
      <c r="P29">
        <v>270</v>
      </c>
      <c r="Q29">
        <v>0</v>
      </c>
      <c r="R29">
        <v>0</v>
      </c>
      <c r="S29">
        <v>0</v>
      </c>
      <c r="T29">
        <v>0</v>
      </c>
      <c r="U29" s="114">
        <f t="shared" si="2"/>
        <v>270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270</v>
      </c>
      <c r="E30">
        <f>PPCL!N30</f>
        <v>0</v>
      </c>
      <c r="F30">
        <f t="shared" si="4"/>
        <v>270</v>
      </c>
      <c r="G30">
        <f t="shared" si="5"/>
        <v>270</v>
      </c>
      <c r="H30" s="112"/>
      <c r="I30">
        <f>BRPL_EOD!AE30+BRPL_EOD!AF30</f>
        <v>270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270</v>
      </c>
      <c r="O30" s="112">
        <f t="shared" si="1"/>
        <v>0</v>
      </c>
      <c r="P30">
        <v>270</v>
      </c>
      <c r="Q30">
        <v>0</v>
      </c>
      <c r="R30">
        <v>0</v>
      </c>
      <c r="S30">
        <v>0</v>
      </c>
      <c r="T30">
        <v>0</v>
      </c>
      <c r="U30" s="114">
        <f t="shared" si="2"/>
        <v>270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270</v>
      </c>
      <c r="E31">
        <f>PPCL!N31</f>
        <v>0</v>
      </c>
      <c r="F31">
        <f t="shared" si="4"/>
        <v>270</v>
      </c>
      <c r="G31">
        <f t="shared" si="5"/>
        <v>270</v>
      </c>
      <c r="H31" s="112"/>
      <c r="I31">
        <f>BRPL_EOD!AE31+BRPL_EOD!AF31</f>
        <v>270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270</v>
      </c>
      <c r="O31" s="112">
        <f t="shared" si="1"/>
        <v>0</v>
      </c>
      <c r="P31">
        <v>270</v>
      </c>
      <c r="Q31">
        <v>0</v>
      </c>
      <c r="R31">
        <v>0</v>
      </c>
      <c r="S31">
        <v>0</v>
      </c>
      <c r="T31">
        <v>0</v>
      </c>
      <c r="U31" s="114">
        <f t="shared" si="2"/>
        <v>270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270</v>
      </c>
      <c r="E32">
        <f>PPCL!N32</f>
        <v>0</v>
      </c>
      <c r="F32">
        <f t="shared" si="4"/>
        <v>270</v>
      </c>
      <c r="G32">
        <f t="shared" si="5"/>
        <v>270</v>
      </c>
      <c r="H32" s="112"/>
      <c r="I32">
        <f>BRPL_EOD!AE32+BRPL_EOD!AF32</f>
        <v>270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270</v>
      </c>
      <c r="O32" s="112">
        <f t="shared" si="1"/>
        <v>0</v>
      </c>
      <c r="P32">
        <v>270</v>
      </c>
      <c r="Q32">
        <v>0</v>
      </c>
      <c r="R32">
        <v>0</v>
      </c>
      <c r="S32">
        <v>0</v>
      </c>
      <c r="T32">
        <v>0</v>
      </c>
      <c r="U32" s="114">
        <f t="shared" si="2"/>
        <v>270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270</v>
      </c>
      <c r="E33">
        <f>PPCL!N33</f>
        <v>0</v>
      </c>
      <c r="F33">
        <f t="shared" si="4"/>
        <v>270</v>
      </c>
      <c r="G33">
        <f t="shared" si="5"/>
        <v>270</v>
      </c>
      <c r="H33" s="112"/>
      <c r="I33">
        <f>BRPL_EOD!AE33+BRPL_EOD!AF33</f>
        <v>270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270</v>
      </c>
      <c r="O33" s="112">
        <f t="shared" si="1"/>
        <v>0</v>
      </c>
      <c r="P33">
        <v>270</v>
      </c>
      <c r="Q33">
        <v>0</v>
      </c>
      <c r="R33">
        <v>0</v>
      </c>
      <c r="S33">
        <v>0</v>
      </c>
      <c r="T33">
        <v>0</v>
      </c>
      <c r="U33" s="114">
        <f t="shared" si="2"/>
        <v>270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270</v>
      </c>
      <c r="E34">
        <f>PPCL!N34</f>
        <v>0</v>
      </c>
      <c r="F34">
        <f t="shared" si="4"/>
        <v>270</v>
      </c>
      <c r="G34">
        <f t="shared" si="5"/>
        <v>270</v>
      </c>
      <c r="H34" s="112"/>
      <c r="I34">
        <f>BRPL_EOD!AE34+BRPL_EOD!AF34</f>
        <v>270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270</v>
      </c>
      <c r="O34" s="112">
        <f t="shared" si="1"/>
        <v>0</v>
      </c>
      <c r="P34">
        <v>270</v>
      </c>
      <c r="Q34">
        <v>0</v>
      </c>
      <c r="R34">
        <v>0</v>
      </c>
      <c r="S34">
        <v>0</v>
      </c>
      <c r="T34">
        <v>0</v>
      </c>
      <c r="U34" s="114">
        <f t="shared" si="2"/>
        <v>270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270</v>
      </c>
      <c r="E35">
        <f>PPCL!N35</f>
        <v>0</v>
      </c>
      <c r="F35">
        <f t="shared" si="4"/>
        <v>270</v>
      </c>
      <c r="G35">
        <f t="shared" si="5"/>
        <v>270</v>
      </c>
      <c r="H35" s="112"/>
      <c r="I35">
        <f>BRPL_EOD!AE35+BRPL_EOD!AF35</f>
        <v>270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270</v>
      </c>
      <c r="O35" s="112">
        <f t="shared" si="1"/>
        <v>0</v>
      </c>
      <c r="P35">
        <v>270</v>
      </c>
      <c r="Q35">
        <v>0</v>
      </c>
      <c r="R35">
        <v>0</v>
      </c>
      <c r="S35">
        <v>0</v>
      </c>
      <c r="T35">
        <v>0</v>
      </c>
      <c r="U35" s="114">
        <f t="shared" si="2"/>
        <v>270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270</v>
      </c>
      <c r="E36">
        <f>PPCL!N36</f>
        <v>0</v>
      </c>
      <c r="F36">
        <f t="shared" si="4"/>
        <v>270</v>
      </c>
      <c r="G36">
        <f t="shared" si="5"/>
        <v>270</v>
      </c>
      <c r="H36" s="112"/>
      <c r="I36">
        <f>BRPL_EOD!AE36+BRPL_EOD!AF36</f>
        <v>270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270</v>
      </c>
      <c r="O36" s="112">
        <f t="shared" si="1"/>
        <v>0</v>
      </c>
      <c r="P36">
        <v>270</v>
      </c>
      <c r="Q36">
        <v>0</v>
      </c>
      <c r="R36">
        <v>0</v>
      </c>
      <c r="S36">
        <v>0</v>
      </c>
      <c r="T36">
        <v>0</v>
      </c>
      <c r="U36" s="114">
        <f t="shared" si="2"/>
        <v>270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270</v>
      </c>
      <c r="E37">
        <f>PPCL!N37</f>
        <v>0</v>
      </c>
      <c r="F37">
        <f t="shared" si="4"/>
        <v>270</v>
      </c>
      <c r="G37">
        <f t="shared" si="5"/>
        <v>270</v>
      </c>
      <c r="H37" s="112"/>
      <c r="I37">
        <f>BRPL_EOD!AE37+BRPL_EOD!AF37</f>
        <v>270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270</v>
      </c>
      <c r="O37" s="112">
        <f t="shared" si="1"/>
        <v>0</v>
      </c>
      <c r="P37">
        <v>270</v>
      </c>
      <c r="Q37">
        <v>0</v>
      </c>
      <c r="R37">
        <v>0</v>
      </c>
      <c r="S37">
        <v>0</v>
      </c>
      <c r="T37">
        <v>0</v>
      </c>
      <c r="U37" s="114">
        <f t="shared" si="2"/>
        <v>270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270</v>
      </c>
      <c r="E38">
        <f>PPCL!N38</f>
        <v>0</v>
      </c>
      <c r="F38">
        <f t="shared" si="4"/>
        <v>270</v>
      </c>
      <c r="G38">
        <f t="shared" si="5"/>
        <v>270</v>
      </c>
      <c r="H38" s="112"/>
      <c r="I38">
        <f>BRPL_EOD!AE38+BRPL_EOD!AF38</f>
        <v>270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270</v>
      </c>
      <c r="O38" s="112">
        <f t="shared" si="1"/>
        <v>0</v>
      </c>
      <c r="P38">
        <v>270</v>
      </c>
      <c r="Q38">
        <v>0</v>
      </c>
      <c r="R38">
        <v>0</v>
      </c>
      <c r="S38">
        <v>0</v>
      </c>
      <c r="T38">
        <v>0</v>
      </c>
      <c r="U38" s="114">
        <f t="shared" si="2"/>
        <v>270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270</v>
      </c>
      <c r="E39">
        <f>PPCL!N39</f>
        <v>0</v>
      </c>
      <c r="F39">
        <f t="shared" si="4"/>
        <v>270</v>
      </c>
      <c r="G39">
        <f t="shared" si="5"/>
        <v>270</v>
      </c>
      <c r="H39" s="112"/>
      <c r="I39">
        <f>BRPL_EOD!AE39+BRPL_EOD!AF39</f>
        <v>270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270</v>
      </c>
      <c r="O39" s="112">
        <f t="shared" si="1"/>
        <v>0</v>
      </c>
      <c r="P39">
        <v>270</v>
      </c>
      <c r="Q39">
        <v>0</v>
      </c>
      <c r="R39">
        <v>0</v>
      </c>
      <c r="S39">
        <v>0</v>
      </c>
      <c r="T39">
        <v>0</v>
      </c>
      <c r="U39" s="114">
        <f t="shared" si="2"/>
        <v>270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270</v>
      </c>
      <c r="E40">
        <f>PPCL!N40</f>
        <v>0</v>
      </c>
      <c r="F40">
        <f t="shared" si="4"/>
        <v>270</v>
      </c>
      <c r="G40">
        <f t="shared" si="5"/>
        <v>270</v>
      </c>
      <c r="H40" s="112"/>
      <c r="I40">
        <f>BRPL_EOD!AE40+BRPL_EOD!AF40</f>
        <v>270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270</v>
      </c>
      <c r="O40" s="112">
        <f t="shared" si="1"/>
        <v>0</v>
      </c>
      <c r="P40">
        <v>270</v>
      </c>
      <c r="Q40">
        <v>0</v>
      </c>
      <c r="R40">
        <v>0</v>
      </c>
      <c r="S40">
        <v>0</v>
      </c>
      <c r="T40">
        <v>0</v>
      </c>
      <c r="U40" s="114">
        <f t="shared" si="2"/>
        <v>270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270</v>
      </c>
      <c r="E41">
        <f>PPCL!N41</f>
        <v>0</v>
      </c>
      <c r="F41">
        <f t="shared" si="4"/>
        <v>270</v>
      </c>
      <c r="G41">
        <f t="shared" si="5"/>
        <v>270</v>
      </c>
      <c r="H41" s="112"/>
      <c r="I41">
        <f>BRPL_EOD!AE41+BRPL_EOD!AF41</f>
        <v>270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270</v>
      </c>
      <c r="O41" s="112">
        <f t="shared" si="1"/>
        <v>0</v>
      </c>
      <c r="P41">
        <v>270</v>
      </c>
      <c r="Q41">
        <v>0</v>
      </c>
      <c r="R41">
        <v>0</v>
      </c>
      <c r="S41">
        <v>0</v>
      </c>
      <c r="T41">
        <v>0</v>
      </c>
      <c r="U41" s="114">
        <f t="shared" si="2"/>
        <v>270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270</v>
      </c>
      <c r="E42">
        <f>PPCL!N42</f>
        <v>0</v>
      </c>
      <c r="F42">
        <f t="shared" si="4"/>
        <v>270</v>
      </c>
      <c r="G42">
        <f t="shared" si="5"/>
        <v>270</v>
      </c>
      <c r="H42" s="112"/>
      <c r="I42">
        <f>BRPL_EOD!AE42+BRPL_EOD!AF42</f>
        <v>270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270</v>
      </c>
      <c r="O42" s="112">
        <f t="shared" si="1"/>
        <v>0</v>
      </c>
      <c r="P42">
        <v>270</v>
      </c>
      <c r="Q42">
        <v>0</v>
      </c>
      <c r="R42">
        <v>0</v>
      </c>
      <c r="S42">
        <v>0</v>
      </c>
      <c r="T42">
        <v>0</v>
      </c>
      <c r="U42" s="114">
        <f t="shared" si="2"/>
        <v>270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270</v>
      </c>
      <c r="E43">
        <f>PPCL!N43</f>
        <v>0</v>
      </c>
      <c r="F43">
        <f t="shared" si="4"/>
        <v>270</v>
      </c>
      <c r="G43">
        <f t="shared" si="5"/>
        <v>270</v>
      </c>
      <c r="H43" s="112"/>
      <c r="I43">
        <f>BRPL_EOD!AE43+BRPL_EOD!AF43</f>
        <v>270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270</v>
      </c>
      <c r="O43" s="112">
        <f t="shared" si="1"/>
        <v>0</v>
      </c>
      <c r="P43">
        <v>270</v>
      </c>
      <c r="Q43">
        <v>0</v>
      </c>
      <c r="R43">
        <v>0</v>
      </c>
      <c r="S43">
        <v>0</v>
      </c>
      <c r="T43">
        <v>0</v>
      </c>
      <c r="U43" s="114">
        <f t="shared" si="2"/>
        <v>270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270</v>
      </c>
      <c r="E44">
        <f>PPCL!N44</f>
        <v>0</v>
      </c>
      <c r="F44">
        <f t="shared" si="4"/>
        <v>270</v>
      </c>
      <c r="G44">
        <f t="shared" si="5"/>
        <v>270</v>
      </c>
      <c r="H44" s="112"/>
      <c r="I44">
        <f>BRPL_EOD!AE44+BRPL_EOD!AF44</f>
        <v>270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270</v>
      </c>
      <c r="O44" s="112">
        <f t="shared" si="1"/>
        <v>0</v>
      </c>
      <c r="P44">
        <v>270</v>
      </c>
      <c r="Q44">
        <v>0</v>
      </c>
      <c r="R44">
        <v>0</v>
      </c>
      <c r="S44">
        <v>0</v>
      </c>
      <c r="T44">
        <v>0</v>
      </c>
      <c r="U44" s="114">
        <f t="shared" si="2"/>
        <v>270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270</v>
      </c>
      <c r="E45">
        <f>PPCL!N45</f>
        <v>0</v>
      </c>
      <c r="F45">
        <f t="shared" si="4"/>
        <v>270</v>
      </c>
      <c r="G45">
        <f t="shared" si="5"/>
        <v>270</v>
      </c>
      <c r="H45" s="112"/>
      <c r="I45">
        <f>BRPL_EOD!AE45+BRPL_EOD!AF45</f>
        <v>270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270</v>
      </c>
      <c r="O45" s="112">
        <f t="shared" si="1"/>
        <v>0</v>
      </c>
      <c r="P45">
        <v>270</v>
      </c>
      <c r="Q45">
        <v>0</v>
      </c>
      <c r="R45">
        <v>0</v>
      </c>
      <c r="S45">
        <v>0</v>
      </c>
      <c r="T45">
        <v>0</v>
      </c>
      <c r="U45" s="114">
        <f t="shared" si="2"/>
        <v>270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270</v>
      </c>
      <c r="E46">
        <f>PPCL!N46</f>
        <v>0</v>
      </c>
      <c r="F46">
        <f t="shared" si="4"/>
        <v>270</v>
      </c>
      <c r="G46">
        <f t="shared" si="5"/>
        <v>270</v>
      </c>
      <c r="H46" s="112"/>
      <c r="I46">
        <f>BRPL_EOD!AE46+BRPL_EOD!AF46</f>
        <v>270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270</v>
      </c>
      <c r="O46" s="112">
        <f t="shared" si="1"/>
        <v>0</v>
      </c>
      <c r="P46">
        <v>270</v>
      </c>
      <c r="Q46">
        <v>0</v>
      </c>
      <c r="R46">
        <v>0</v>
      </c>
      <c r="S46">
        <v>0</v>
      </c>
      <c r="T46">
        <v>0</v>
      </c>
      <c r="U46" s="114">
        <f t="shared" si="2"/>
        <v>270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270</v>
      </c>
      <c r="E47">
        <f>PPCL!N47</f>
        <v>0</v>
      </c>
      <c r="F47">
        <f t="shared" si="4"/>
        <v>270</v>
      </c>
      <c r="G47">
        <f t="shared" si="5"/>
        <v>270</v>
      </c>
      <c r="H47" s="112"/>
      <c r="I47">
        <f>BRPL_EOD!AE47+BRPL_EOD!AF47</f>
        <v>270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270</v>
      </c>
      <c r="O47" s="112">
        <f t="shared" si="1"/>
        <v>0</v>
      </c>
      <c r="P47">
        <v>270</v>
      </c>
      <c r="Q47">
        <v>0</v>
      </c>
      <c r="R47">
        <v>0</v>
      </c>
      <c r="S47">
        <v>0</v>
      </c>
      <c r="T47">
        <v>0</v>
      </c>
      <c r="U47" s="114">
        <f t="shared" si="2"/>
        <v>270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270</v>
      </c>
      <c r="E48">
        <f>PPCL!N48</f>
        <v>0</v>
      </c>
      <c r="F48">
        <f t="shared" si="4"/>
        <v>270</v>
      </c>
      <c r="G48">
        <f t="shared" si="5"/>
        <v>270</v>
      </c>
      <c r="H48" s="112"/>
      <c r="I48">
        <f>BRPL_EOD!AE48+BRPL_EOD!AF48</f>
        <v>270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270</v>
      </c>
      <c r="O48" s="112">
        <f t="shared" si="1"/>
        <v>0</v>
      </c>
      <c r="P48">
        <v>270</v>
      </c>
      <c r="Q48">
        <v>0</v>
      </c>
      <c r="R48">
        <v>0</v>
      </c>
      <c r="S48">
        <v>0</v>
      </c>
      <c r="T48">
        <v>0</v>
      </c>
      <c r="U48" s="114">
        <f t="shared" si="2"/>
        <v>270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155</v>
      </c>
      <c r="E49">
        <f>PPCL!N49</f>
        <v>0</v>
      </c>
      <c r="F49">
        <f t="shared" si="4"/>
        <v>270</v>
      </c>
      <c r="G49">
        <f t="shared" si="5"/>
        <v>155</v>
      </c>
      <c r="H49" s="112"/>
      <c r="I49">
        <f>BRPL_EOD!AE49+BRPL_EOD!AF49</f>
        <v>155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155</v>
      </c>
      <c r="O49" s="112">
        <f t="shared" si="1"/>
        <v>0</v>
      </c>
      <c r="P49">
        <v>155</v>
      </c>
      <c r="Q49">
        <v>0</v>
      </c>
      <c r="R49">
        <v>0</v>
      </c>
      <c r="S49">
        <v>0</v>
      </c>
      <c r="T49">
        <v>0</v>
      </c>
      <c r="U49" s="114">
        <f t="shared" si="2"/>
        <v>155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155</v>
      </c>
      <c r="E50">
        <f>PPCL!N50</f>
        <v>0</v>
      </c>
      <c r="F50">
        <f t="shared" si="4"/>
        <v>270</v>
      </c>
      <c r="G50">
        <f t="shared" si="5"/>
        <v>155</v>
      </c>
      <c r="H50" s="112"/>
      <c r="I50">
        <f>BRPL_EOD!AE50+BRPL_EOD!AF50</f>
        <v>155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155</v>
      </c>
      <c r="O50" s="112">
        <f t="shared" si="1"/>
        <v>0</v>
      </c>
      <c r="P50">
        <v>155</v>
      </c>
      <c r="Q50">
        <v>0</v>
      </c>
      <c r="R50">
        <v>0</v>
      </c>
      <c r="S50">
        <v>0</v>
      </c>
      <c r="T50">
        <v>0</v>
      </c>
      <c r="U50" s="114">
        <f t="shared" si="2"/>
        <v>155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155</v>
      </c>
      <c r="E51">
        <f>PPCL!N51</f>
        <v>0</v>
      </c>
      <c r="F51">
        <f t="shared" si="4"/>
        <v>270</v>
      </c>
      <c r="G51">
        <f t="shared" si="5"/>
        <v>155</v>
      </c>
      <c r="H51" s="112"/>
      <c r="I51">
        <f>BRPL_EOD!AE51+BRPL_EOD!AF51</f>
        <v>155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155</v>
      </c>
      <c r="O51" s="112">
        <f t="shared" si="1"/>
        <v>0</v>
      </c>
      <c r="P51">
        <v>155</v>
      </c>
      <c r="Q51">
        <v>0</v>
      </c>
      <c r="R51">
        <v>0</v>
      </c>
      <c r="S51">
        <v>0</v>
      </c>
      <c r="T51">
        <v>0</v>
      </c>
      <c r="U51" s="114">
        <f t="shared" si="2"/>
        <v>155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155</v>
      </c>
      <c r="E52">
        <f>PPCL!N52</f>
        <v>0</v>
      </c>
      <c r="F52">
        <f t="shared" si="4"/>
        <v>270</v>
      </c>
      <c r="G52">
        <f t="shared" si="5"/>
        <v>155</v>
      </c>
      <c r="H52" s="112"/>
      <c r="I52">
        <f>BRPL_EOD!AE52+BRPL_EOD!AF52</f>
        <v>155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155</v>
      </c>
      <c r="O52" s="112">
        <f t="shared" si="1"/>
        <v>0</v>
      </c>
      <c r="P52">
        <v>155</v>
      </c>
      <c r="Q52">
        <v>0</v>
      </c>
      <c r="R52">
        <v>0</v>
      </c>
      <c r="S52">
        <v>0</v>
      </c>
      <c r="T52">
        <v>0</v>
      </c>
      <c r="U52" s="114">
        <f t="shared" si="2"/>
        <v>155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155</v>
      </c>
      <c r="E53">
        <f>PPCL!N53</f>
        <v>0</v>
      </c>
      <c r="F53">
        <f t="shared" si="4"/>
        <v>270</v>
      </c>
      <c r="G53">
        <f t="shared" si="5"/>
        <v>155</v>
      </c>
      <c r="H53" s="112"/>
      <c r="I53">
        <f>BRPL_EOD!AE53+BRPL_EOD!AF53</f>
        <v>155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155</v>
      </c>
      <c r="O53" s="112">
        <f t="shared" si="1"/>
        <v>0</v>
      </c>
      <c r="P53">
        <v>155</v>
      </c>
      <c r="Q53">
        <v>0</v>
      </c>
      <c r="R53">
        <v>0</v>
      </c>
      <c r="S53">
        <v>0</v>
      </c>
      <c r="T53">
        <v>0</v>
      </c>
      <c r="U53" s="114">
        <f t="shared" si="2"/>
        <v>155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155</v>
      </c>
      <c r="E54">
        <f>PPCL!N54</f>
        <v>0</v>
      </c>
      <c r="F54">
        <f t="shared" si="4"/>
        <v>270</v>
      </c>
      <c r="G54">
        <f t="shared" si="5"/>
        <v>155</v>
      </c>
      <c r="H54" s="112"/>
      <c r="I54">
        <f>BRPL_EOD!AE54+BRPL_EOD!AF54</f>
        <v>155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155</v>
      </c>
      <c r="O54" s="112">
        <f t="shared" si="1"/>
        <v>0</v>
      </c>
      <c r="P54">
        <v>155</v>
      </c>
      <c r="Q54">
        <v>0</v>
      </c>
      <c r="R54">
        <v>0</v>
      </c>
      <c r="S54">
        <v>0</v>
      </c>
      <c r="T54">
        <v>0</v>
      </c>
      <c r="U54" s="114">
        <f t="shared" si="2"/>
        <v>155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155</v>
      </c>
      <c r="E55">
        <f>PPCL!N55</f>
        <v>0</v>
      </c>
      <c r="F55">
        <f t="shared" si="4"/>
        <v>270</v>
      </c>
      <c r="G55">
        <f t="shared" si="5"/>
        <v>155</v>
      </c>
      <c r="H55" s="112"/>
      <c r="I55">
        <f>BRPL_EOD!AE55+BRPL_EOD!AF55</f>
        <v>155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155</v>
      </c>
      <c r="O55" s="112">
        <f t="shared" si="1"/>
        <v>0</v>
      </c>
      <c r="P55">
        <v>155</v>
      </c>
      <c r="Q55">
        <v>0</v>
      </c>
      <c r="R55">
        <v>0</v>
      </c>
      <c r="S55">
        <v>0</v>
      </c>
      <c r="T55">
        <v>0</v>
      </c>
      <c r="U55" s="114">
        <f t="shared" si="2"/>
        <v>155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155</v>
      </c>
      <c r="E56">
        <f>PPCL!N56</f>
        <v>0</v>
      </c>
      <c r="F56">
        <f t="shared" si="4"/>
        <v>270</v>
      </c>
      <c r="G56">
        <f t="shared" si="5"/>
        <v>155</v>
      </c>
      <c r="H56" s="112"/>
      <c r="I56">
        <f>BRPL_EOD!AE56+BRPL_EOD!AF56</f>
        <v>155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155</v>
      </c>
      <c r="O56" s="112">
        <f t="shared" si="1"/>
        <v>0</v>
      </c>
      <c r="P56">
        <v>155</v>
      </c>
      <c r="Q56">
        <v>0</v>
      </c>
      <c r="R56">
        <v>0</v>
      </c>
      <c r="S56">
        <v>0</v>
      </c>
      <c r="T56">
        <v>0</v>
      </c>
      <c r="U56" s="114">
        <f t="shared" si="2"/>
        <v>155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155</v>
      </c>
      <c r="E57">
        <f>PPCL!N57</f>
        <v>0</v>
      </c>
      <c r="F57">
        <f t="shared" si="4"/>
        <v>270</v>
      </c>
      <c r="G57">
        <f t="shared" si="5"/>
        <v>155</v>
      </c>
      <c r="H57" s="112"/>
      <c r="I57">
        <f>BRPL_EOD!AE57+BRPL_EOD!AF57</f>
        <v>155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155</v>
      </c>
      <c r="O57" s="112">
        <f t="shared" si="1"/>
        <v>0</v>
      </c>
      <c r="P57">
        <v>155</v>
      </c>
      <c r="Q57">
        <v>0</v>
      </c>
      <c r="R57">
        <v>0</v>
      </c>
      <c r="S57">
        <v>0</v>
      </c>
      <c r="T57">
        <v>0</v>
      </c>
      <c r="U57" s="114">
        <f t="shared" si="2"/>
        <v>155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155</v>
      </c>
      <c r="E58">
        <f>PPCL!N58</f>
        <v>0</v>
      </c>
      <c r="F58">
        <f t="shared" si="4"/>
        <v>270</v>
      </c>
      <c r="G58">
        <f t="shared" si="5"/>
        <v>155</v>
      </c>
      <c r="H58" s="112"/>
      <c r="I58">
        <f>BRPL_EOD!AE58+BRPL_EOD!AF58</f>
        <v>155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155</v>
      </c>
      <c r="O58" s="112">
        <f t="shared" si="1"/>
        <v>0</v>
      </c>
      <c r="P58">
        <v>155</v>
      </c>
      <c r="Q58">
        <v>0</v>
      </c>
      <c r="R58">
        <v>0</v>
      </c>
      <c r="S58">
        <v>0</v>
      </c>
      <c r="T58">
        <v>0</v>
      </c>
      <c r="U58" s="114">
        <f t="shared" si="2"/>
        <v>155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155</v>
      </c>
      <c r="E59">
        <f>PPCL!N59</f>
        <v>0</v>
      </c>
      <c r="F59">
        <f t="shared" si="4"/>
        <v>270</v>
      </c>
      <c r="G59">
        <f t="shared" si="5"/>
        <v>155</v>
      </c>
      <c r="H59" s="112"/>
      <c r="I59">
        <f>BRPL_EOD!AE59+BRPL_EOD!AF59</f>
        <v>155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155</v>
      </c>
      <c r="O59" s="112">
        <f t="shared" si="1"/>
        <v>0</v>
      </c>
      <c r="P59">
        <v>155</v>
      </c>
      <c r="Q59">
        <v>0</v>
      </c>
      <c r="R59">
        <v>0</v>
      </c>
      <c r="S59">
        <v>0</v>
      </c>
      <c r="T59">
        <v>0</v>
      </c>
      <c r="U59" s="114">
        <f t="shared" si="2"/>
        <v>155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155</v>
      </c>
      <c r="E60">
        <f>PPCL!N60</f>
        <v>0</v>
      </c>
      <c r="F60">
        <f t="shared" si="4"/>
        <v>270</v>
      </c>
      <c r="G60">
        <f t="shared" si="5"/>
        <v>155</v>
      </c>
      <c r="H60" s="112"/>
      <c r="I60">
        <f>BRPL_EOD!AE60+BRPL_EOD!AF60</f>
        <v>155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155</v>
      </c>
      <c r="O60" s="112">
        <f t="shared" si="1"/>
        <v>0</v>
      </c>
      <c r="P60">
        <v>155</v>
      </c>
      <c r="Q60">
        <v>0</v>
      </c>
      <c r="R60">
        <v>0</v>
      </c>
      <c r="S60">
        <v>0</v>
      </c>
      <c r="T60">
        <v>0</v>
      </c>
      <c r="U60" s="114">
        <f t="shared" si="2"/>
        <v>155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155</v>
      </c>
      <c r="E61">
        <f>PPCL!N61</f>
        <v>0</v>
      </c>
      <c r="F61">
        <f t="shared" si="4"/>
        <v>270</v>
      </c>
      <c r="G61">
        <f t="shared" si="5"/>
        <v>155</v>
      </c>
      <c r="H61" s="112"/>
      <c r="I61">
        <f>BRPL_EOD!AE61+BRPL_EOD!AF61</f>
        <v>155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155</v>
      </c>
      <c r="O61" s="112">
        <f t="shared" si="1"/>
        <v>0</v>
      </c>
      <c r="P61">
        <v>155</v>
      </c>
      <c r="Q61">
        <v>0</v>
      </c>
      <c r="R61">
        <v>0</v>
      </c>
      <c r="S61">
        <v>0</v>
      </c>
      <c r="T61">
        <v>0</v>
      </c>
      <c r="U61" s="114">
        <f t="shared" si="2"/>
        <v>155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155</v>
      </c>
      <c r="E62">
        <f>PPCL!N62</f>
        <v>0</v>
      </c>
      <c r="F62">
        <f t="shared" si="4"/>
        <v>270</v>
      </c>
      <c r="G62">
        <f t="shared" si="5"/>
        <v>155</v>
      </c>
      <c r="H62" s="112"/>
      <c r="I62">
        <f>BRPL_EOD!AE62+BRPL_EOD!AF62</f>
        <v>155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155</v>
      </c>
      <c r="O62" s="112">
        <f t="shared" si="1"/>
        <v>0</v>
      </c>
      <c r="P62">
        <v>155</v>
      </c>
      <c r="Q62">
        <v>0</v>
      </c>
      <c r="R62">
        <v>0</v>
      </c>
      <c r="S62">
        <v>0</v>
      </c>
      <c r="T62">
        <v>0</v>
      </c>
      <c r="U62" s="114">
        <f t="shared" si="2"/>
        <v>155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155</v>
      </c>
      <c r="E63">
        <f>PPCL!N63</f>
        <v>0</v>
      </c>
      <c r="F63">
        <f t="shared" si="4"/>
        <v>270</v>
      </c>
      <c r="G63">
        <f t="shared" si="5"/>
        <v>155</v>
      </c>
      <c r="H63" s="112"/>
      <c r="I63">
        <f>BRPL_EOD!AE63+BRPL_EOD!AF63</f>
        <v>155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155</v>
      </c>
      <c r="O63" s="112">
        <f t="shared" si="1"/>
        <v>0</v>
      </c>
      <c r="P63">
        <v>155</v>
      </c>
      <c r="Q63">
        <v>0</v>
      </c>
      <c r="R63">
        <v>0</v>
      </c>
      <c r="S63">
        <v>0</v>
      </c>
      <c r="T63">
        <v>0</v>
      </c>
      <c r="U63" s="114">
        <f t="shared" si="2"/>
        <v>155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155</v>
      </c>
      <c r="E64">
        <f>PPCL!N64</f>
        <v>0</v>
      </c>
      <c r="F64">
        <f t="shared" si="4"/>
        <v>270</v>
      </c>
      <c r="G64">
        <f t="shared" si="5"/>
        <v>155</v>
      </c>
      <c r="H64" s="112"/>
      <c r="I64">
        <f>BRPL_EOD!AE64+BRPL_EOD!AF64</f>
        <v>155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155</v>
      </c>
      <c r="O64" s="112">
        <f t="shared" si="1"/>
        <v>0</v>
      </c>
      <c r="P64">
        <v>155</v>
      </c>
      <c r="Q64">
        <v>0</v>
      </c>
      <c r="R64">
        <v>0</v>
      </c>
      <c r="S64">
        <v>0</v>
      </c>
      <c r="T64">
        <v>0</v>
      </c>
      <c r="U64" s="114">
        <f t="shared" si="2"/>
        <v>155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155</v>
      </c>
      <c r="E65">
        <f>PPCL!N65</f>
        <v>0</v>
      </c>
      <c r="F65">
        <f t="shared" si="4"/>
        <v>270</v>
      </c>
      <c r="G65">
        <f t="shared" si="5"/>
        <v>155</v>
      </c>
      <c r="H65" s="112"/>
      <c r="I65">
        <f>BRPL_EOD!AE65+BRPL_EOD!AF65</f>
        <v>155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155</v>
      </c>
      <c r="O65" s="112">
        <f t="shared" si="1"/>
        <v>0</v>
      </c>
      <c r="P65">
        <v>155</v>
      </c>
      <c r="Q65">
        <v>0</v>
      </c>
      <c r="R65">
        <v>0</v>
      </c>
      <c r="S65">
        <v>0</v>
      </c>
      <c r="T65">
        <v>0</v>
      </c>
      <c r="U65" s="114">
        <f t="shared" si="2"/>
        <v>155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155</v>
      </c>
      <c r="E66">
        <f>PPCL!N66</f>
        <v>0</v>
      </c>
      <c r="F66">
        <f t="shared" si="4"/>
        <v>270</v>
      </c>
      <c r="G66">
        <f t="shared" si="5"/>
        <v>155</v>
      </c>
      <c r="H66" s="112"/>
      <c r="I66">
        <f>BRPL_EOD!AE66+BRPL_EOD!AF66</f>
        <v>155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155</v>
      </c>
      <c r="O66" s="112">
        <f t="shared" si="1"/>
        <v>0</v>
      </c>
      <c r="P66">
        <v>155</v>
      </c>
      <c r="Q66">
        <v>0</v>
      </c>
      <c r="R66">
        <v>0</v>
      </c>
      <c r="S66">
        <v>0</v>
      </c>
      <c r="T66">
        <v>0</v>
      </c>
      <c r="U66" s="114">
        <f t="shared" si="2"/>
        <v>155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155</v>
      </c>
      <c r="E67">
        <f>PPCL!N67</f>
        <v>0</v>
      </c>
      <c r="F67">
        <f t="shared" si="4"/>
        <v>270</v>
      </c>
      <c r="G67">
        <f t="shared" si="5"/>
        <v>155</v>
      </c>
      <c r="H67" s="112"/>
      <c r="I67">
        <f>BRPL_EOD!AE67+BRPL_EOD!AF67</f>
        <v>155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155</v>
      </c>
      <c r="O67" s="112">
        <f t="shared" ref="O67:O98" si="7">G67-N67</f>
        <v>0</v>
      </c>
      <c r="P67">
        <v>155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155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155</v>
      </c>
      <c r="E68">
        <f>PPCL!N68</f>
        <v>0</v>
      </c>
      <c r="F68">
        <f t="shared" ref="F68:F98" si="10">B68+C68</f>
        <v>270</v>
      </c>
      <c r="G68">
        <f t="shared" ref="G68:G98" si="11">D68+E68</f>
        <v>155</v>
      </c>
      <c r="H68" s="112"/>
      <c r="I68">
        <f>BRPL_EOD!AE68+BRPL_EOD!AF68</f>
        <v>155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155</v>
      </c>
      <c r="O68" s="112">
        <f t="shared" si="7"/>
        <v>0</v>
      </c>
      <c r="P68">
        <v>155</v>
      </c>
      <c r="Q68">
        <v>0</v>
      </c>
      <c r="R68">
        <v>0</v>
      </c>
      <c r="S68">
        <v>0</v>
      </c>
      <c r="T68">
        <v>0</v>
      </c>
      <c r="U68" s="114">
        <f t="shared" si="8"/>
        <v>155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155</v>
      </c>
      <c r="E69">
        <f>PPCL!N69</f>
        <v>0</v>
      </c>
      <c r="F69">
        <f t="shared" si="10"/>
        <v>270</v>
      </c>
      <c r="G69">
        <f t="shared" si="11"/>
        <v>155</v>
      </c>
      <c r="H69" s="112"/>
      <c r="I69">
        <f>BRPL_EOD!AE69+BRPL_EOD!AF69</f>
        <v>155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155</v>
      </c>
      <c r="O69" s="112">
        <f t="shared" si="7"/>
        <v>0</v>
      </c>
      <c r="P69">
        <v>155</v>
      </c>
      <c r="Q69">
        <v>0</v>
      </c>
      <c r="R69">
        <v>0</v>
      </c>
      <c r="S69">
        <v>0</v>
      </c>
      <c r="T69">
        <v>0</v>
      </c>
      <c r="U69" s="114">
        <f t="shared" si="8"/>
        <v>155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155</v>
      </c>
      <c r="E70">
        <f>PPCL!N70</f>
        <v>0</v>
      </c>
      <c r="F70">
        <f t="shared" si="10"/>
        <v>270</v>
      </c>
      <c r="G70">
        <f t="shared" si="11"/>
        <v>155</v>
      </c>
      <c r="H70" s="112"/>
      <c r="I70">
        <f>BRPL_EOD!AE70+BRPL_EOD!AF70</f>
        <v>155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155</v>
      </c>
      <c r="O70" s="112">
        <f t="shared" si="7"/>
        <v>0</v>
      </c>
      <c r="P70">
        <v>155</v>
      </c>
      <c r="Q70">
        <v>0</v>
      </c>
      <c r="R70">
        <v>0</v>
      </c>
      <c r="S70">
        <v>0</v>
      </c>
      <c r="T70">
        <v>0</v>
      </c>
      <c r="U70" s="114">
        <f t="shared" si="8"/>
        <v>155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155</v>
      </c>
      <c r="E71">
        <f>PPCL!N71</f>
        <v>0</v>
      </c>
      <c r="F71">
        <f t="shared" si="10"/>
        <v>270</v>
      </c>
      <c r="G71">
        <f t="shared" si="11"/>
        <v>155</v>
      </c>
      <c r="H71" s="112"/>
      <c r="I71">
        <f>BRPL_EOD!AE71+BRPL_EOD!AF71</f>
        <v>155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155</v>
      </c>
      <c r="O71" s="112">
        <f t="shared" si="7"/>
        <v>0</v>
      </c>
      <c r="P71">
        <v>155</v>
      </c>
      <c r="Q71">
        <v>0</v>
      </c>
      <c r="R71">
        <v>0</v>
      </c>
      <c r="S71">
        <v>0</v>
      </c>
      <c r="T71">
        <v>0</v>
      </c>
      <c r="U71" s="114">
        <f t="shared" si="8"/>
        <v>155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155</v>
      </c>
      <c r="E72">
        <f>PPCL!N72</f>
        <v>0</v>
      </c>
      <c r="F72">
        <f t="shared" si="10"/>
        <v>270</v>
      </c>
      <c r="G72">
        <f t="shared" si="11"/>
        <v>155</v>
      </c>
      <c r="H72" s="112"/>
      <c r="I72">
        <f>BRPL_EOD!AE72+BRPL_EOD!AF72</f>
        <v>155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155</v>
      </c>
      <c r="O72" s="112">
        <f t="shared" si="7"/>
        <v>0</v>
      </c>
      <c r="P72">
        <v>155</v>
      </c>
      <c r="Q72">
        <v>0</v>
      </c>
      <c r="R72">
        <v>0</v>
      </c>
      <c r="S72">
        <v>0</v>
      </c>
      <c r="T72">
        <v>0</v>
      </c>
      <c r="U72" s="114">
        <f t="shared" si="8"/>
        <v>155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155</v>
      </c>
      <c r="E73">
        <f>PPCL!N73</f>
        <v>0</v>
      </c>
      <c r="F73">
        <f t="shared" si="10"/>
        <v>270</v>
      </c>
      <c r="G73">
        <f t="shared" si="11"/>
        <v>155</v>
      </c>
      <c r="H73" s="112"/>
      <c r="I73">
        <f>BRPL_EOD!AE73+BRPL_EOD!AF73</f>
        <v>155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155</v>
      </c>
      <c r="O73" s="112">
        <f t="shared" si="7"/>
        <v>0</v>
      </c>
      <c r="P73">
        <v>155</v>
      </c>
      <c r="Q73">
        <v>0</v>
      </c>
      <c r="R73">
        <v>0</v>
      </c>
      <c r="S73">
        <v>0</v>
      </c>
      <c r="T73">
        <v>0</v>
      </c>
      <c r="U73" s="114">
        <f t="shared" si="8"/>
        <v>155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155</v>
      </c>
      <c r="E74">
        <f>PPCL!N74</f>
        <v>0</v>
      </c>
      <c r="F74">
        <f t="shared" si="10"/>
        <v>270</v>
      </c>
      <c r="G74">
        <f t="shared" si="11"/>
        <v>155</v>
      </c>
      <c r="H74" s="112"/>
      <c r="I74">
        <f>BRPL_EOD!AE74+BRPL_EOD!AF74</f>
        <v>155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155</v>
      </c>
      <c r="O74" s="112">
        <f t="shared" si="7"/>
        <v>0</v>
      </c>
      <c r="P74">
        <v>155</v>
      </c>
      <c r="Q74">
        <v>0</v>
      </c>
      <c r="R74">
        <v>0</v>
      </c>
      <c r="S74">
        <v>0</v>
      </c>
      <c r="T74">
        <v>0</v>
      </c>
      <c r="U74" s="114">
        <f t="shared" si="8"/>
        <v>155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155</v>
      </c>
      <c r="E75">
        <f>PPCL!N75</f>
        <v>0</v>
      </c>
      <c r="F75">
        <f t="shared" si="10"/>
        <v>270</v>
      </c>
      <c r="G75">
        <f t="shared" si="11"/>
        <v>155</v>
      </c>
      <c r="H75" s="112"/>
      <c r="I75">
        <f>BRPL_EOD!AE75+BRPL_EOD!AF75</f>
        <v>155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155</v>
      </c>
      <c r="O75" s="112">
        <f t="shared" si="7"/>
        <v>0</v>
      </c>
      <c r="P75">
        <v>155</v>
      </c>
      <c r="Q75">
        <v>0</v>
      </c>
      <c r="R75">
        <v>0</v>
      </c>
      <c r="S75">
        <v>0</v>
      </c>
      <c r="T75">
        <v>0</v>
      </c>
      <c r="U75" s="114">
        <f t="shared" si="8"/>
        <v>155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155</v>
      </c>
      <c r="E76">
        <f>PPCL!N76</f>
        <v>0</v>
      </c>
      <c r="F76">
        <f t="shared" si="10"/>
        <v>270</v>
      </c>
      <c r="G76">
        <f t="shared" si="11"/>
        <v>155</v>
      </c>
      <c r="H76" s="112"/>
      <c r="I76">
        <f>BRPL_EOD!AE76+BRPL_EOD!AF76</f>
        <v>155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155</v>
      </c>
      <c r="O76" s="112">
        <f t="shared" si="7"/>
        <v>0</v>
      </c>
      <c r="P76">
        <v>155</v>
      </c>
      <c r="Q76">
        <v>0</v>
      </c>
      <c r="R76">
        <v>0</v>
      </c>
      <c r="S76">
        <v>0</v>
      </c>
      <c r="T76">
        <v>0</v>
      </c>
      <c r="U76" s="114">
        <f t="shared" si="8"/>
        <v>155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155</v>
      </c>
      <c r="E77">
        <f>PPCL!N77</f>
        <v>0</v>
      </c>
      <c r="F77">
        <f t="shared" si="10"/>
        <v>270</v>
      </c>
      <c r="G77">
        <f t="shared" si="11"/>
        <v>155</v>
      </c>
      <c r="H77" s="112"/>
      <c r="I77">
        <f>BRPL_EOD!AE77+BRPL_EOD!AF77</f>
        <v>155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155</v>
      </c>
      <c r="O77" s="112">
        <f t="shared" si="7"/>
        <v>0</v>
      </c>
      <c r="P77">
        <v>155</v>
      </c>
      <c r="Q77">
        <v>0</v>
      </c>
      <c r="R77">
        <v>0</v>
      </c>
      <c r="S77">
        <v>0</v>
      </c>
      <c r="T77">
        <v>0</v>
      </c>
      <c r="U77" s="114">
        <f t="shared" si="8"/>
        <v>155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155</v>
      </c>
      <c r="E78">
        <f>PPCL!N78</f>
        <v>0</v>
      </c>
      <c r="F78">
        <f t="shared" si="10"/>
        <v>270</v>
      </c>
      <c r="G78">
        <f t="shared" si="11"/>
        <v>155</v>
      </c>
      <c r="H78" s="112"/>
      <c r="I78">
        <f>BRPL_EOD!AE78+BRPL_EOD!AF78</f>
        <v>155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155</v>
      </c>
      <c r="O78" s="112">
        <f t="shared" si="7"/>
        <v>0</v>
      </c>
      <c r="P78">
        <v>155</v>
      </c>
      <c r="Q78">
        <v>0</v>
      </c>
      <c r="R78">
        <v>0</v>
      </c>
      <c r="S78">
        <v>0</v>
      </c>
      <c r="T78">
        <v>0</v>
      </c>
      <c r="U78" s="114">
        <f t="shared" si="8"/>
        <v>155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155</v>
      </c>
      <c r="E79">
        <f>PPCL!N79</f>
        <v>0</v>
      </c>
      <c r="F79">
        <f t="shared" si="10"/>
        <v>270</v>
      </c>
      <c r="G79">
        <f t="shared" si="11"/>
        <v>155</v>
      </c>
      <c r="H79" s="112"/>
      <c r="I79">
        <f>BRPL_EOD!AE79+BRPL_EOD!AF79</f>
        <v>155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155</v>
      </c>
      <c r="O79" s="112">
        <f t="shared" si="7"/>
        <v>0</v>
      </c>
      <c r="P79">
        <v>155</v>
      </c>
      <c r="Q79">
        <v>0</v>
      </c>
      <c r="R79">
        <v>0</v>
      </c>
      <c r="S79">
        <v>0</v>
      </c>
      <c r="T79">
        <v>0</v>
      </c>
      <c r="U79" s="114">
        <f t="shared" si="8"/>
        <v>155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155</v>
      </c>
      <c r="E80">
        <f>PPCL!N80</f>
        <v>0</v>
      </c>
      <c r="F80">
        <f t="shared" si="10"/>
        <v>270</v>
      </c>
      <c r="G80">
        <f t="shared" si="11"/>
        <v>155</v>
      </c>
      <c r="H80" s="112"/>
      <c r="I80">
        <f>BRPL_EOD!AE80+BRPL_EOD!AF80</f>
        <v>155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155</v>
      </c>
      <c r="O80" s="112">
        <f t="shared" si="7"/>
        <v>0</v>
      </c>
      <c r="P80">
        <v>155</v>
      </c>
      <c r="Q80">
        <v>0</v>
      </c>
      <c r="R80">
        <v>0</v>
      </c>
      <c r="S80">
        <v>0</v>
      </c>
      <c r="T80">
        <v>0</v>
      </c>
      <c r="U80" s="114">
        <f t="shared" si="8"/>
        <v>155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155</v>
      </c>
      <c r="E81">
        <f>PPCL!N81</f>
        <v>0</v>
      </c>
      <c r="F81">
        <f t="shared" si="10"/>
        <v>270</v>
      </c>
      <c r="G81">
        <f t="shared" si="11"/>
        <v>155</v>
      </c>
      <c r="H81" s="112"/>
      <c r="I81">
        <f>BRPL_EOD!AE81+BRPL_EOD!AF81</f>
        <v>155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155</v>
      </c>
      <c r="O81" s="112">
        <f t="shared" si="7"/>
        <v>0</v>
      </c>
      <c r="P81">
        <v>155</v>
      </c>
      <c r="Q81">
        <v>0</v>
      </c>
      <c r="R81">
        <v>0</v>
      </c>
      <c r="S81">
        <v>0</v>
      </c>
      <c r="T81">
        <v>0</v>
      </c>
      <c r="U81" s="114">
        <f t="shared" si="8"/>
        <v>155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155</v>
      </c>
      <c r="E82">
        <f>PPCL!N82</f>
        <v>0</v>
      </c>
      <c r="F82">
        <f t="shared" si="10"/>
        <v>270</v>
      </c>
      <c r="G82">
        <f t="shared" si="11"/>
        <v>155</v>
      </c>
      <c r="H82" s="112"/>
      <c r="I82">
        <f>BRPL_EOD!AE82+BRPL_EOD!AF82</f>
        <v>155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155</v>
      </c>
      <c r="O82" s="112">
        <f t="shared" si="7"/>
        <v>0</v>
      </c>
      <c r="P82">
        <v>155</v>
      </c>
      <c r="Q82">
        <v>0</v>
      </c>
      <c r="R82">
        <v>0</v>
      </c>
      <c r="S82">
        <v>0</v>
      </c>
      <c r="T82">
        <v>0</v>
      </c>
      <c r="U82" s="114">
        <f t="shared" si="8"/>
        <v>155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155</v>
      </c>
      <c r="E83">
        <f>PPCL!N83</f>
        <v>0</v>
      </c>
      <c r="F83">
        <f t="shared" si="10"/>
        <v>270</v>
      </c>
      <c r="G83">
        <f t="shared" si="11"/>
        <v>155</v>
      </c>
      <c r="H83" s="112"/>
      <c r="I83">
        <f>BRPL_EOD!AE83+BRPL_EOD!AF83</f>
        <v>155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155</v>
      </c>
      <c r="O83" s="112">
        <f t="shared" si="7"/>
        <v>0</v>
      </c>
      <c r="P83">
        <v>155</v>
      </c>
      <c r="Q83">
        <v>0</v>
      </c>
      <c r="R83">
        <v>0</v>
      </c>
      <c r="S83">
        <v>0</v>
      </c>
      <c r="T83">
        <v>0</v>
      </c>
      <c r="U83" s="114">
        <f t="shared" si="8"/>
        <v>155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155</v>
      </c>
      <c r="E84">
        <f>PPCL!N84</f>
        <v>0</v>
      </c>
      <c r="F84">
        <f t="shared" si="10"/>
        <v>270</v>
      </c>
      <c r="G84">
        <f t="shared" si="11"/>
        <v>155</v>
      </c>
      <c r="H84" s="112"/>
      <c r="I84">
        <f>BRPL_EOD!AE84+BRPL_EOD!AF84</f>
        <v>155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155</v>
      </c>
      <c r="O84" s="112">
        <f t="shared" si="7"/>
        <v>0</v>
      </c>
      <c r="P84">
        <v>155</v>
      </c>
      <c r="Q84">
        <v>0</v>
      </c>
      <c r="R84">
        <v>0</v>
      </c>
      <c r="S84">
        <v>0</v>
      </c>
      <c r="T84">
        <v>0</v>
      </c>
      <c r="U84" s="114">
        <f t="shared" si="8"/>
        <v>155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155</v>
      </c>
      <c r="E85">
        <f>PPCL!N85</f>
        <v>0</v>
      </c>
      <c r="F85">
        <f t="shared" si="10"/>
        <v>270</v>
      </c>
      <c r="G85">
        <f t="shared" si="11"/>
        <v>155</v>
      </c>
      <c r="H85" s="112"/>
      <c r="I85">
        <f>BRPL_EOD!AE85+BRPL_EOD!AF85</f>
        <v>155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155</v>
      </c>
      <c r="O85" s="112">
        <f t="shared" si="7"/>
        <v>0</v>
      </c>
      <c r="P85">
        <v>155</v>
      </c>
      <c r="Q85">
        <v>0</v>
      </c>
      <c r="R85">
        <v>0</v>
      </c>
      <c r="S85">
        <v>0</v>
      </c>
      <c r="T85">
        <v>0</v>
      </c>
      <c r="U85" s="114">
        <f t="shared" si="8"/>
        <v>155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155</v>
      </c>
      <c r="E86">
        <f>PPCL!N86</f>
        <v>0</v>
      </c>
      <c r="F86">
        <f t="shared" si="10"/>
        <v>270</v>
      </c>
      <c r="G86">
        <f t="shared" si="11"/>
        <v>155</v>
      </c>
      <c r="H86" s="112"/>
      <c r="I86">
        <f>BRPL_EOD!AE86+BRPL_EOD!AF86</f>
        <v>155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155</v>
      </c>
      <c r="O86" s="112">
        <f t="shared" si="7"/>
        <v>0</v>
      </c>
      <c r="P86">
        <v>155</v>
      </c>
      <c r="Q86">
        <v>0</v>
      </c>
      <c r="R86">
        <v>0</v>
      </c>
      <c r="S86">
        <v>0</v>
      </c>
      <c r="T86">
        <v>0</v>
      </c>
      <c r="U86" s="114">
        <f t="shared" si="8"/>
        <v>155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155</v>
      </c>
      <c r="E87">
        <f>PPCL!N87</f>
        <v>0</v>
      </c>
      <c r="F87">
        <f t="shared" si="10"/>
        <v>270</v>
      </c>
      <c r="G87">
        <f t="shared" si="11"/>
        <v>155</v>
      </c>
      <c r="H87" s="112"/>
      <c r="I87">
        <f>BRPL_EOD!AE87+BRPL_EOD!AF87</f>
        <v>155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155</v>
      </c>
      <c r="O87" s="112">
        <f t="shared" si="7"/>
        <v>0</v>
      </c>
      <c r="P87">
        <v>155</v>
      </c>
      <c r="Q87">
        <v>0</v>
      </c>
      <c r="R87">
        <v>0</v>
      </c>
      <c r="S87">
        <v>0</v>
      </c>
      <c r="T87">
        <v>0</v>
      </c>
      <c r="U87" s="114">
        <f t="shared" si="8"/>
        <v>155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155</v>
      </c>
      <c r="E88">
        <f>PPCL!N88</f>
        <v>0</v>
      </c>
      <c r="F88">
        <f t="shared" si="10"/>
        <v>270</v>
      </c>
      <c r="G88">
        <f t="shared" si="11"/>
        <v>155</v>
      </c>
      <c r="H88" s="112"/>
      <c r="I88">
        <f>BRPL_EOD!AE88+BRPL_EOD!AF88</f>
        <v>155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155</v>
      </c>
      <c r="O88" s="112">
        <f t="shared" si="7"/>
        <v>0</v>
      </c>
      <c r="P88">
        <v>155</v>
      </c>
      <c r="Q88">
        <v>0</v>
      </c>
      <c r="R88">
        <v>0</v>
      </c>
      <c r="S88">
        <v>0</v>
      </c>
      <c r="T88">
        <v>0</v>
      </c>
      <c r="U88" s="114">
        <f t="shared" si="8"/>
        <v>155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155</v>
      </c>
      <c r="E89">
        <f>PPCL!N89</f>
        <v>0</v>
      </c>
      <c r="F89">
        <f t="shared" si="10"/>
        <v>270</v>
      </c>
      <c r="G89">
        <f t="shared" si="11"/>
        <v>155</v>
      </c>
      <c r="H89" s="112"/>
      <c r="I89">
        <f>BRPL_EOD!AE89+BRPL_EOD!AF89</f>
        <v>155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155</v>
      </c>
      <c r="O89" s="112">
        <f t="shared" si="7"/>
        <v>0</v>
      </c>
      <c r="P89">
        <v>155</v>
      </c>
      <c r="Q89">
        <v>0</v>
      </c>
      <c r="R89">
        <v>0</v>
      </c>
      <c r="S89">
        <v>0</v>
      </c>
      <c r="T89">
        <v>0</v>
      </c>
      <c r="U89" s="114">
        <f t="shared" si="8"/>
        <v>155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155</v>
      </c>
      <c r="E90">
        <f>PPCL!N90</f>
        <v>0</v>
      </c>
      <c r="F90">
        <f t="shared" si="10"/>
        <v>270</v>
      </c>
      <c r="G90">
        <f t="shared" si="11"/>
        <v>155</v>
      </c>
      <c r="H90" s="112"/>
      <c r="I90">
        <f>BRPL_EOD!AE90+BRPL_EOD!AF90</f>
        <v>155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155</v>
      </c>
      <c r="O90" s="112">
        <f t="shared" si="7"/>
        <v>0</v>
      </c>
      <c r="P90">
        <v>155</v>
      </c>
      <c r="Q90">
        <v>0</v>
      </c>
      <c r="R90">
        <v>0</v>
      </c>
      <c r="S90">
        <v>0</v>
      </c>
      <c r="T90">
        <v>0</v>
      </c>
      <c r="U90" s="114">
        <f t="shared" si="8"/>
        <v>155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155</v>
      </c>
      <c r="E91">
        <f>PPCL!N91</f>
        <v>0</v>
      </c>
      <c r="F91">
        <f t="shared" si="10"/>
        <v>270</v>
      </c>
      <c r="G91">
        <f t="shared" si="11"/>
        <v>155</v>
      </c>
      <c r="H91" s="112"/>
      <c r="I91">
        <f>BRPL_EOD!AE91+BRPL_EOD!AF91</f>
        <v>155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155</v>
      </c>
      <c r="O91" s="112">
        <f t="shared" si="7"/>
        <v>0</v>
      </c>
      <c r="P91">
        <v>155</v>
      </c>
      <c r="Q91">
        <v>0</v>
      </c>
      <c r="R91">
        <v>0</v>
      </c>
      <c r="S91">
        <v>0</v>
      </c>
      <c r="T91">
        <v>0</v>
      </c>
      <c r="U91" s="114">
        <f t="shared" si="8"/>
        <v>155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155</v>
      </c>
      <c r="E92">
        <f>PPCL!N92</f>
        <v>0</v>
      </c>
      <c r="F92">
        <f t="shared" si="10"/>
        <v>270</v>
      </c>
      <c r="G92">
        <f t="shared" si="11"/>
        <v>155</v>
      </c>
      <c r="H92" s="112"/>
      <c r="I92">
        <f>BRPL_EOD!AE92+BRPL_EOD!AF92</f>
        <v>155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155</v>
      </c>
      <c r="O92" s="112">
        <f t="shared" si="7"/>
        <v>0</v>
      </c>
      <c r="P92">
        <v>155</v>
      </c>
      <c r="Q92">
        <v>0</v>
      </c>
      <c r="R92">
        <v>0</v>
      </c>
      <c r="S92">
        <v>0</v>
      </c>
      <c r="T92">
        <v>0</v>
      </c>
      <c r="U92" s="114">
        <f t="shared" si="8"/>
        <v>155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155</v>
      </c>
      <c r="E93">
        <f>PPCL!N93</f>
        <v>0</v>
      </c>
      <c r="F93">
        <f t="shared" si="10"/>
        <v>270</v>
      </c>
      <c r="G93">
        <f t="shared" si="11"/>
        <v>155</v>
      </c>
      <c r="H93" s="112"/>
      <c r="I93">
        <f>BRPL_EOD!AE93+BRPL_EOD!AF93</f>
        <v>155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155</v>
      </c>
      <c r="O93" s="112">
        <f t="shared" si="7"/>
        <v>0</v>
      </c>
      <c r="P93">
        <v>155</v>
      </c>
      <c r="Q93">
        <v>0</v>
      </c>
      <c r="R93">
        <v>0</v>
      </c>
      <c r="S93">
        <v>0</v>
      </c>
      <c r="T93">
        <v>0</v>
      </c>
      <c r="U93" s="114">
        <f t="shared" si="8"/>
        <v>155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155</v>
      </c>
      <c r="E94">
        <f>PPCL!N94</f>
        <v>0</v>
      </c>
      <c r="F94">
        <f t="shared" si="10"/>
        <v>270</v>
      </c>
      <c r="G94">
        <f t="shared" si="11"/>
        <v>155</v>
      </c>
      <c r="H94" s="112"/>
      <c r="I94">
        <f>BRPL_EOD!AE94+BRPL_EOD!AF94</f>
        <v>155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155</v>
      </c>
      <c r="O94" s="112">
        <f t="shared" si="7"/>
        <v>0</v>
      </c>
      <c r="P94">
        <v>155</v>
      </c>
      <c r="Q94">
        <v>0</v>
      </c>
      <c r="R94">
        <v>0</v>
      </c>
      <c r="S94">
        <v>0</v>
      </c>
      <c r="T94">
        <v>0</v>
      </c>
      <c r="U94" s="114">
        <f t="shared" si="8"/>
        <v>155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155</v>
      </c>
      <c r="E95">
        <f>PPCL!N95</f>
        <v>0</v>
      </c>
      <c r="F95">
        <f t="shared" si="10"/>
        <v>270</v>
      </c>
      <c r="G95">
        <f t="shared" si="11"/>
        <v>155</v>
      </c>
      <c r="H95" s="112"/>
      <c r="I95">
        <f>BRPL_EOD!AE95+BRPL_EOD!AF95</f>
        <v>155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155</v>
      </c>
      <c r="O95" s="112">
        <f t="shared" si="7"/>
        <v>0</v>
      </c>
      <c r="P95">
        <v>155</v>
      </c>
      <c r="Q95">
        <v>0</v>
      </c>
      <c r="R95">
        <v>0</v>
      </c>
      <c r="S95">
        <v>0</v>
      </c>
      <c r="T95">
        <v>0</v>
      </c>
      <c r="U95" s="114">
        <f t="shared" si="8"/>
        <v>155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155</v>
      </c>
      <c r="E96">
        <f>PPCL!N96</f>
        <v>0</v>
      </c>
      <c r="F96">
        <f t="shared" si="10"/>
        <v>270</v>
      </c>
      <c r="G96">
        <f t="shared" si="11"/>
        <v>155</v>
      </c>
      <c r="H96" s="112"/>
      <c r="I96">
        <f>BRPL_EOD!AE96+BRPL_EOD!AF96</f>
        <v>155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155</v>
      </c>
      <c r="O96" s="112">
        <f t="shared" si="7"/>
        <v>0</v>
      </c>
      <c r="P96">
        <v>155</v>
      </c>
      <c r="Q96">
        <v>0</v>
      </c>
      <c r="R96">
        <v>0</v>
      </c>
      <c r="S96">
        <v>0</v>
      </c>
      <c r="T96">
        <v>0</v>
      </c>
      <c r="U96" s="114">
        <f t="shared" si="8"/>
        <v>155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155</v>
      </c>
      <c r="E97">
        <f>PPCL!N97</f>
        <v>0</v>
      </c>
      <c r="F97">
        <f t="shared" si="10"/>
        <v>270</v>
      </c>
      <c r="G97">
        <f t="shared" si="11"/>
        <v>155</v>
      </c>
      <c r="H97" s="112"/>
      <c r="I97">
        <f>BRPL_EOD!AE97+BRPL_EOD!AF97</f>
        <v>155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155</v>
      </c>
      <c r="O97" s="112">
        <f t="shared" si="7"/>
        <v>0</v>
      </c>
      <c r="P97">
        <v>155</v>
      </c>
      <c r="Q97">
        <v>0</v>
      </c>
      <c r="R97">
        <v>0</v>
      </c>
      <c r="S97">
        <v>0</v>
      </c>
      <c r="T97">
        <v>0</v>
      </c>
      <c r="U97" s="114">
        <f t="shared" si="8"/>
        <v>155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155</v>
      </c>
      <c r="E98">
        <f>PPCL!N98</f>
        <v>0</v>
      </c>
      <c r="F98">
        <f t="shared" si="10"/>
        <v>270</v>
      </c>
      <c r="G98">
        <f t="shared" si="11"/>
        <v>155</v>
      </c>
      <c r="H98" s="112"/>
      <c r="I98">
        <f>BRPL_EOD!AE98+BRPL_EOD!AF98</f>
        <v>155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155</v>
      </c>
      <c r="O98" s="112">
        <f t="shared" si="7"/>
        <v>0</v>
      </c>
      <c r="P98">
        <v>155</v>
      </c>
      <c r="Q98">
        <v>0</v>
      </c>
      <c r="R98">
        <v>0</v>
      </c>
      <c r="S98">
        <v>0</v>
      </c>
      <c r="T98">
        <v>0</v>
      </c>
      <c r="U98" s="114">
        <f t="shared" si="8"/>
        <v>155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5.0425000000000004</v>
      </c>
      <c r="E99" s="114">
        <f t="shared" si="12"/>
        <v>0</v>
      </c>
      <c r="F99" s="114">
        <f t="shared" si="12"/>
        <v>6.48</v>
      </c>
      <c r="G99" s="114">
        <f t="shared" si="12"/>
        <v>5.0425000000000004</v>
      </c>
      <c r="H99" s="114"/>
      <c r="I99" s="114">
        <f t="shared" si="12"/>
        <v>5.0425000000000004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5.0425000000000004</v>
      </c>
      <c r="O99" s="114">
        <f t="shared" si="12"/>
        <v>0</v>
      </c>
      <c r="P99" s="114">
        <f t="shared" si="12"/>
        <v>5.0425000000000004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5.0425000000000004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221.84000000000003</v>
      </c>
      <c r="E3">
        <f>BAWANA!AM3</f>
        <v>0</v>
      </c>
      <c r="F3">
        <f>(B3+C3)*0.8</f>
        <v>256</v>
      </c>
      <c r="G3">
        <f>(D3+E3)</f>
        <v>221.84000000000003</v>
      </c>
      <c r="H3" s="112"/>
      <c r="I3">
        <f>BRPL_EOD!AI3+BRPL_EOD!AJ3</f>
        <v>99.61</v>
      </c>
      <c r="J3">
        <f>BYPL_EOD!AI3+BYPL_EOD!AJ3</f>
        <v>45</v>
      </c>
      <c r="K3">
        <f>MES_EOD!AI3+MES_EOD!AJ3</f>
        <v>5.84</v>
      </c>
      <c r="L3">
        <f>NDMC_EOD!AI3+NDMC_EOD!AJ3</f>
        <v>19</v>
      </c>
      <c r="M3">
        <f>TPDDL_EOD!AI3+TPDDL_EOD!AJ3</f>
        <v>52.39</v>
      </c>
      <c r="N3">
        <f t="shared" ref="N3:N66" si="0">SUM(I3:M3)</f>
        <v>221.84000000000003</v>
      </c>
      <c r="O3" s="112">
        <f t="shared" ref="O3:O66" si="1">G3-N3</f>
        <v>0</v>
      </c>
      <c r="P3">
        <v>99.61</v>
      </c>
      <c r="Q3">
        <v>45</v>
      </c>
      <c r="R3">
        <v>5.84</v>
      </c>
      <c r="S3">
        <v>19</v>
      </c>
      <c r="T3">
        <v>52.39</v>
      </c>
      <c r="U3" s="114">
        <f t="shared" ref="U3:U66" si="2">SUM(P3:T3)</f>
        <v>221.84000000000003</v>
      </c>
      <c r="V3" s="112">
        <f t="shared" ref="V3:V66" si="3">G3-U3</f>
        <v>0</v>
      </c>
      <c r="Y3">
        <f>BAWANA!AW3+BAWANA!AX3</f>
        <v>24.08</v>
      </c>
      <c r="Z3">
        <f>BAWANA!BD3+BAWANA!BE3</f>
        <v>24.08</v>
      </c>
      <c r="AA3">
        <f>BAWANA!X3+BAWANA!Y3</f>
        <v>24.08</v>
      </c>
      <c r="AB3">
        <f>BAWANA!AE3+BAWANA!AF3</f>
        <v>24.08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221.84000000000003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221.84000000000003</v>
      </c>
      <c r="H4" s="112"/>
      <c r="I4">
        <f>BRPL_EOD!AI4+BRPL_EOD!AJ4</f>
        <v>99.61</v>
      </c>
      <c r="J4">
        <f>BYPL_EOD!AI4+BYPL_EOD!AJ4</f>
        <v>45</v>
      </c>
      <c r="K4">
        <f>MES_EOD!AI4+MES_EOD!AJ4</f>
        <v>5.84</v>
      </c>
      <c r="L4">
        <f>NDMC_EOD!AI4+NDMC_EOD!AJ4</f>
        <v>19</v>
      </c>
      <c r="M4">
        <f>TPDDL_EOD!AI4+TPDDL_EOD!AJ4</f>
        <v>52.39</v>
      </c>
      <c r="N4">
        <f t="shared" si="0"/>
        <v>221.84000000000003</v>
      </c>
      <c r="O4" s="112">
        <f t="shared" si="1"/>
        <v>0</v>
      </c>
      <c r="P4">
        <v>99.61</v>
      </c>
      <c r="Q4">
        <v>45</v>
      </c>
      <c r="R4">
        <v>5.84</v>
      </c>
      <c r="S4">
        <v>19</v>
      </c>
      <c r="T4">
        <v>52.39</v>
      </c>
      <c r="U4" s="114">
        <f t="shared" si="2"/>
        <v>221.84000000000003</v>
      </c>
      <c r="V4" s="112">
        <f t="shared" si="3"/>
        <v>0</v>
      </c>
      <c r="Y4">
        <f>BAWANA!AW4+BAWANA!AX4</f>
        <v>24.08</v>
      </c>
      <c r="Z4">
        <f>BAWANA!BD4+BAWANA!BE4</f>
        <v>24.08</v>
      </c>
      <c r="AA4">
        <f>BAWANA!X4+BAWANA!Y4</f>
        <v>24.08</v>
      </c>
      <c r="AB4">
        <f>BAWANA!AE4+BAWANA!AF4</f>
        <v>24.08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221.84000000000003</v>
      </c>
      <c r="E5">
        <f>BAWANA!AM5</f>
        <v>0</v>
      </c>
      <c r="F5">
        <f t="shared" si="4"/>
        <v>256</v>
      </c>
      <c r="G5">
        <f t="shared" si="5"/>
        <v>221.84000000000003</v>
      </c>
      <c r="H5" s="112"/>
      <c r="I5">
        <f>BRPL_EOD!AI5+BRPL_EOD!AJ5</f>
        <v>99.61</v>
      </c>
      <c r="J5">
        <f>BYPL_EOD!AI5+BYPL_EOD!AJ5</f>
        <v>45</v>
      </c>
      <c r="K5">
        <f>MES_EOD!AI5+MES_EOD!AJ5</f>
        <v>5.84</v>
      </c>
      <c r="L5">
        <f>NDMC_EOD!AI5+NDMC_EOD!AJ5</f>
        <v>19</v>
      </c>
      <c r="M5">
        <f>TPDDL_EOD!AI5+TPDDL_EOD!AJ5</f>
        <v>52.39</v>
      </c>
      <c r="N5">
        <f t="shared" si="0"/>
        <v>221.84000000000003</v>
      </c>
      <c r="O5" s="112">
        <f t="shared" si="1"/>
        <v>0</v>
      </c>
      <c r="P5">
        <v>99.61</v>
      </c>
      <c r="Q5">
        <v>45</v>
      </c>
      <c r="R5">
        <v>5.84</v>
      </c>
      <c r="S5">
        <v>19</v>
      </c>
      <c r="T5">
        <v>52.39</v>
      </c>
      <c r="U5" s="114">
        <f t="shared" si="2"/>
        <v>221.84000000000003</v>
      </c>
      <c r="V5" s="112">
        <f t="shared" si="3"/>
        <v>0</v>
      </c>
      <c r="Y5">
        <f>BAWANA!AW5+BAWANA!AX5</f>
        <v>24.08</v>
      </c>
      <c r="Z5">
        <f>BAWANA!BD5+BAWANA!BE5</f>
        <v>24.08</v>
      </c>
      <c r="AA5">
        <f>BAWANA!X5+BAWANA!Y5</f>
        <v>24.08</v>
      </c>
      <c r="AB5">
        <f>BAWANA!AE5+BAWANA!AF5</f>
        <v>24.08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221.84000000000003</v>
      </c>
      <c r="E6">
        <f>BAWANA!AM6</f>
        <v>0</v>
      </c>
      <c r="F6">
        <f t="shared" si="4"/>
        <v>256</v>
      </c>
      <c r="G6">
        <f t="shared" si="5"/>
        <v>221.84000000000003</v>
      </c>
      <c r="H6" s="112"/>
      <c r="I6">
        <f>BRPL_EOD!AI6+BRPL_EOD!AJ6</f>
        <v>99.61</v>
      </c>
      <c r="J6">
        <f>BYPL_EOD!AI6+BYPL_EOD!AJ6</f>
        <v>45</v>
      </c>
      <c r="K6">
        <f>MES_EOD!AI6+MES_EOD!AJ6</f>
        <v>5.84</v>
      </c>
      <c r="L6">
        <f>NDMC_EOD!AI6+NDMC_EOD!AJ6</f>
        <v>19</v>
      </c>
      <c r="M6">
        <f>TPDDL_EOD!AI6+TPDDL_EOD!AJ6</f>
        <v>52.39</v>
      </c>
      <c r="N6">
        <f t="shared" si="0"/>
        <v>221.84000000000003</v>
      </c>
      <c r="O6" s="112">
        <f t="shared" si="1"/>
        <v>0</v>
      </c>
      <c r="P6">
        <v>99.61</v>
      </c>
      <c r="Q6">
        <v>45</v>
      </c>
      <c r="R6">
        <v>5.84</v>
      </c>
      <c r="S6">
        <v>19</v>
      </c>
      <c r="T6">
        <v>52.39</v>
      </c>
      <c r="U6" s="114">
        <f t="shared" si="2"/>
        <v>221.84000000000003</v>
      </c>
      <c r="V6" s="112">
        <f t="shared" si="3"/>
        <v>0</v>
      </c>
      <c r="Y6">
        <f>BAWANA!AW6+BAWANA!AX6</f>
        <v>24.08</v>
      </c>
      <c r="Z6">
        <f>BAWANA!BD6+BAWANA!BE6</f>
        <v>24.08</v>
      </c>
      <c r="AA6">
        <f>BAWANA!X6+BAWANA!Y6</f>
        <v>24.08</v>
      </c>
      <c r="AB6">
        <f>BAWANA!AE6+BAWANA!AF6</f>
        <v>24.08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221.84000000000003</v>
      </c>
      <c r="E7">
        <f>BAWANA!AM7</f>
        <v>0</v>
      </c>
      <c r="F7">
        <f t="shared" si="4"/>
        <v>256</v>
      </c>
      <c r="G7">
        <f t="shared" si="5"/>
        <v>221.84000000000003</v>
      </c>
      <c r="H7" s="112"/>
      <c r="I7">
        <f>BRPL_EOD!AI7+BRPL_EOD!AJ7</f>
        <v>99.61</v>
      </c>
      <c r="J7">
        <f>BYPL_EOD!AI7+BYPL_EOD!AJ7</f>
        <v>45</v>
      </c>
      <c r="K7">
        <f>MES_EOD!AI7+MES_EOD!AJ7</f>
        <v>5.84</v>
      </c>
      <c r="L7">
        <f>NDMC_EOD!AI7+NDMC_EOD!AJ7</f>
        <v>19</v>
      </c>
      <c r="M7">
        <f>TPDDL_EOD!AI7+TPDDL_EOD!AJ7</f>
        <v>52.39</v>
      </c>
      <c r="N7">
        <f t="shared" si="0"/>
        <v>221.84000000000003</v>
      </c>
      <c r="O7" s="112">
        <f t="shared" si="1"/>
        <v>0</v>
      </c>
      <c r="P7">
        <v>99.61</v>
      </c>
      <c r="Q7">
        <v>45</v>
      </c>
      <c r="R7">
        <v>5.84</v>
      </c>
      <c r="S7">
        <v>19</v>
      </c>
      <c r="T7">
        <v>52.39</v>
      </c>
      <c r="U7" s="114">
        <f t="shared" si="2"/>
        <v>221.84000000000003</v>
      </c>
      <c r="V7" s="112">
        <f t="shared" si="3"/>
        <v>0</v>
      </c>
      <c r="Y7">
        <f>BAWANA!AW7+BAWANA!AX7</f>
        <v>24.08</v>
      </c>
      <c r="Z7">
        <f>BAWANA!BD7+BAWANA!BE7</f>
        <v>24.08</v>
      </c>
      <c r="AA7">
        <f>BAWANA!X7+BAWANA!Y7</f>
        <v>24.08</v>
      </c>
      <c r="AB7">
        <f>BAWANA!AE7+BAWANA!AF7</f>
        <v>24.08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221.84000000000003</v>
      </c>
      <c r="E8">
        <f>BAWANA!AM8</f>
        <v>0</v>
      </c>
      <c r="F8">
        <f t="shared" si="4"/>
        <v>256</v>
      </c>
      <c r="G8">
        <f t="shared" si="5"/>
        <v>221.84000000000003</v>
      </c>
      <c r="H8" s="112"/>
      <c r="I8">
        <f>BRPL_EOD!AI8+BRPL_EOD!AJ8</f>
        <v>99.61</v>
      </c>
      <c r="J8">
        <f>BYPL_EOD!AI8+BYPL_EOD!AJ8</f>
        <v>45</v>
      </c>
      <c r="K8">
        <f>MES_EOD!AI8+MES_EOD!AJ8</f>
        <v>5.84</v>
      </c>
      <c r="L8">
        <f>NDMC_EOD!AI8+NDMC_EOD!AJ8</f>
        <v>19</v>
      </c>
      <c r="M8">
        <f>TPDDL_EOD!AI8+TPDDL_EOD!AJ8</f>
        <v>52.39</v>
      </c>
      <c r="N8">
        <f t="shared" si="0"/>
        <v>221.84000000000003</v>
      </c>
      <c r="O8" s="112">
        <f t="shared" si="1"/>
        <v>0</v>
      </c>
      <c r="P8">
        <v>99.61</v>
      </c>
      <c r="Q8">
        <v>45</v>
      </c>
      <c r="R8">
        <v>5.84</v>
      </c>
      <c r="S8">
        <v>19</v>
      </c>
      <c r="T8">
        <v>52.39</v>
      </c>
      <c r="U8" s="114">
        <f t="shared" si="2"/>
        <v>221.84000000000003</v>
      </c>
      <c r="V8" s="112">
        <f t="shared" si="3"/>
        <v>0</v>
      </c>
      <c r="Y8">
        <f>BAWANA!AW8+BAWANA!AX8</f>
        <v>24.08</v>
      </c>
      <c r="Z8">
        <f>BAWANA!BD8+BAWANA!BE8</f>
        <v>24.08</v>
      </c>
      <c r="AA8">
        <f>BAWANA!X8+BAWANA!Y8</f>
        <v>24.08</v>
      </c>
      <c r="AB8">
        <f>BAWANA!AE8+BAWANA!AF8</f>
        <v>24.08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221.84000000000003</v>
      </c>
      <c r="E9">
        <f>BAWANA!AM9</f>
        <v>0</v>
      </c>
      <c r="F9">
        <f t="shared" si="4"/>
        <v>256</v>
      </c>
      <c r="G9">
        <f t="shared" si="5"/>
        <v>221.84000000000003</v>
      </c>
      <c r="H9" s="112"/>
      <c r="I9">
        <f>BRPL_EOD!AI9+BRPL_EOD!AJ9</f>
        <v>99.61</v>
      </c>
      <c r="J9">
        <f>BYPL_EOD!AI9+BYPL_EOD!AJ9</f>
        <v>45</v>
      </c>
      <c r="K9">
        <f>MES_EOD!AI9+MES_EOD!AJ9</f>
        <v>5.84</v>
      </c>
      <c r="L9">
        <f>NDMC_EOD!AI9+NDMC_EOD!AJ9</f>
        <v>19</v>
      </c>
      <c r="M9">
        <f>TPDDL_EOD!AI9+TPDDL_EOD!AJ9</f>
        <v>52.39</v>
      </c>
      <c r="N9">
        <f t="shared" si="0"/>
        <v>221.84000000000003</v>
      </c>
      <c r="O9" s="112">
        <f t="shared" si="1"/>
        <v>0</v>
      </c>
      <c r="P9">
        <v>99.61</v>
      </c>
      <c r="Q9">
        <v>45</v>
      </c>
      <c r="R9">
        <v>5.84</v>
      </c>
      <c r="S9">
        <v>19</v>
      </c>
      <c r="T9">
        <v>52.39</v>
      </c>
      <c r="U9" s="114">
        <f t="shared" si="2"/>
        <v>221.84000000000003</v>
      </c>
      <c r="V9" s="112">
        <f t="shared" si="3"/>
        <v>0</v>
      </c>
      <c r="Y9">
        <f>BAWANA!AW9+BAWANA!AX9</f>
        <v>24.08</v>
      </c>
      <c r="Z9">
        <f>BAWANA!BD9+BAWANA!BE9</f>
        <v>24.08</v>
      </c>
      <c r="AA9">
        <f>BAWANA!X9+BAWANA!Y9</f>
        <v>24.08</v>
      </c>
      <c r="AB9">
        <f>BAWANA!AE9+BAWANA!AF9</f>
        <v>24.08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221.84000000000003</v>
      </c>
      <c r="E10">
        <f>BAWANA!AM10</f>
        <v>0</v>
      </c>
      <c r="F10">
        <f t="shared" si="4"/>
        <v>256</v>
      </c>
      <c r="G10">
        <f t="shared" si="5"/>
        <v>221.84000000000003</v>
      </c>
      <c r="H10" s="112"/>
      <c r="I10">
        <f>BRPL_EOD!AI10+BRPL_EOD!AJ10</f>
        <v>99.61</v>
      </c>
      <c r="J10">
        <f>BYPL_EOD!AI10+BYPL_EOD!AJ10</f>
        <v>45</v>
      </c>
      <c r="K10">
        <f>MES_EOD!AI10+MES_EOD!AJ10</f>
        <v>5.84</v>
      </c>
      <c r="L10">
        <f>NDMC_EOD!AI10+NDMC_EOD!AJ10</f>
        <v>19</v>
      </c>
      <c r="M10">
        <f>TPDDL_EOD!AI10+TPDDL_EOD!AJ10</f>
        <v>52.39</v>
      </c>
      <c r="N10">
        <f t="shared" si="0"/>
        <v>221.84000000000003</v>
      </c>
      <c r="O10" s="112">
        <f t="shared" si="1"/>
        <v>0</v>
      </c>
      <c r="P10">
        <v>99.61</v>
      </c>
      <c r="Q10">
        <v>45</v>
      </c>
      <c r="R10">
        <v>5.84</v>
      </c>
      <c r="S10">
        <v>19</v>
      </c>
      <c r="T10">
        <v>52.39</v>
      </c>
      <c r="U10" s="114">
        <f t="shared" si="2"/>
        <v>221.84000000000003</v>
      </c>
      <c r="V10" s="112">
        <f t="shared" si="3"/>
        <v>0</v>
      </c>
      <c r="Y10">
        <f>BAWANA!AW10+BAWANA!AX10</f>
        <v>24.08</v>
      </c>
      <c r="Z10">
        <f>BAWANA!BD10+BAWANA!BE10</f>
        <v>24.08</v>
      </c>
      <c r="AA10">
        <f>BAWANA!X10+BAWANA!Y10</f>
        <v>24.08</v>
      </c>
      <c r="AB10">
        <f>BAWANA!AE10+BAWANA!AF10</f>
        <v>24.08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221.84000000000003</v>
      </c>
      <c r="E11">
        <f>BAWANA!AM11</f>
        <v>0</v>
      </c>
      <c r="F11">
        <f t="shared" si="4"/>
        <v>256</v>
      </c>
      <c r="G11">
        <f t="shared" si="5"/>
        <v>221.84000000000003</v>
      </c>
      <c r="H11" s="112"/>
      <c r="I11">
        <f>BRPL_EOD!AI11+BRPL_EOD!AJ11</f>
        <v>99.61</v>
      </c>
      <c r="J11">
        <f>BYPL_EOD!AI11+BYPL_EOD!AJ11</f>
        <v>45</v>
      </c>
      <c r="K11">
        <f>MES_EOD!AI11+MES_EOD!AJ11</f>
        <v>5.84</v>
      </c>
      <c r="L11">
        <f>NDMC_EOD!AI11+NDMC_EOD!AJ11</f>
        <v>19</v>
      </c>
      <c r="M11">
        <f>TPDDL_EOD!AI11+TPDDL_EOD!AJ11</f>
        <v>52.39</v>
      </c>
      <c r="N11">
        <f t="shared" si="0"/>
        <v>221.84000000000003</v>
      </c>
      <c r="O11" s="112">
        <f t="shared" si="1"/>
        <v>0</v>
      </c>
      <c r="P11">
        <v>99.61</v>
      </c>
      <c r="Q11">
        <v>45</v>
      </c>
      <c r="R11">
        <v>5.84</v>
      </c>
      <c r="S11">
        <v>19</v>
      </c>
      <c r="T11">
        <v>52.39</v>
      </c>
      <c r="U11" s="114">
        <f t="shared" si="2"/>
        <v>221.84000000000003</v>
      </c>
      <c r="V11" s="112">
        <f t="shared" si="3"/>
        <v>0</v>
      </c>
      <c r="Y11">
        <f>BAWANA!AW11+BAWANA!AX11</f>
        <v>24.08</v>
      </c>
      <c r="Z11">
        <f>BAWANA!BD11+BAWANA!BE11</f>
        <v>24.08</v>
      </c>
      <c r="AA11">
        <f>BAWANA!X11+BAWANA!Y11</f>
        <v>24.08</v>
      </c>
      <c r="AB11">
        <f>BAWANA!AE11+BAWANA!AF11</f>
        <v>24.08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221.84000000000003</v>
      </c>
      <c r="E12">
        <f>BAWANA!AM12</f>
        <v>0</v>
      </c>
      <c r="F12">
        <f t="shared" si="4"/>
        <v>256</v>
      </c>
      <c r="G12">
        <f t="shared" si="5"/>
        <v>221.84000000000003</v>
      </c>
      <c r="H12" s="112"/>
      <c r="I12">
        <f>BRPL_EOD!AI12+BRPL_EOD!AJ12</f>
        <v>99.61</v>
      </c>
      <c r="J12">
        <f>BYPL_EOD!AI12+BYPL_EOD!AJ12</f>
        <v>45</v>
      </c>
      <c r="K12">
        <f>MES_EOD!AI12+MES_EOD!AJ12</f>
        <v>5.84</v>
      </c>
      <c r="L12">
        <f>NDMC_EOD!AI12+NDMC_EOD!AJ12</f>
        <v>19</v>
      </c>
      <c r="M12">
        <f>TPDDL_EOD!AI12+TPDDL_EOD!AJ12</f>
        <v>52.39</v>
      </c>
      <c r="N12">
        <f t="shared" si="0"/>
        <v>221.84000000000003</v>
      </c>
      <c r="O12" s="112">
        <f t="shared" si="1"/>
        <v>0</v>
      </c>
      <c r="P12">
        <v>99.61</v>
      </c>
      <c r="Q12">
        <v>45</v>
      </c>
      <c r="R12">
        <v>5.84</v>
      </c>
      <c r="S12">
        <v>19</v>
      </c>
      <c r="T12">
        <v>52.39</v>
      </c>
      <c r="U12" s="114">
        <f t="shared" si="2"/>
        <v>221.84000000000003</v>
      </c>
      <c r="V12" s="112">
        <f t="shared" si="3"/>
        <v>0</v>
      </c>
      <c r="Y12">
        <f>BAWANA!AW12+BAWANA!AX12</f>
        <v>24.08</v>
      </c>
      <c r="Z12">
        <f>BAWANA!BD12+BAWANA!BE12</f>
        <v>24.08</v>
      </c>
      <c r="AA12">
        <f>BAWANA!X12+BAWANA!Y12</f>
        <v>24.08</v>
      </c>
      <c r="AB12">
        <f>BAWANA!AE12+BAWANA!AF12</f>
        <v>24.08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221.84000000000003</v>
      </c>
      <c r="E13">
        <f>BAWANA!AM13</f>
        <v>0</v>
      </c>
      <c r="F13">
        <f t="shared" si="4"/>
        <v>256</v>
      </c>
      <c r="G13">
        <f t="shared" si="5"/>
        <v>221.84000000000003</v>
      </c>
      <c r="H13" s="112"/>
      <c r="I13">
        <f>BRPL_EOD!AI13+BRPL_EOD!AJ13</f>
        <v>99.61</v>
      </c>
      <c r="J13">
        <f>BYPL_EOD!AI13+BYPL_EOD!AJ13</f>
        <v>45</v>
      </c>
      <c r="K13">
        <f>MES_EOD!AI13+MES_EOD!AJ13</f>
        <v>5.84</v>
      </c>
      <c r="L13">
        <f>NDMC_EOD!AI13+NDMC_EOD!AJ13</f>
        <v>19</v>
      </c>
      <c r="M13">
        <f>TPDDL_EOD!AI13+TPDDL_EOD!AJ13</f>
        <v>52.39</v>
      </c>
      <c r="N13">
        <f t="shared" si="0"/>
        <v>221.84000000000003</v>
      </c>
      <c r="O13" s="112">
        <f t="shared" si="1"/>
        <v>0</v>
      </c>
      <c r="P13">
        <v>99.61</v>
      </c>
      <c r="Q13">
        <v>45</v>
      </c>
      <c r="R13">
        <v>5.84</v>
      </c>
      <c r="S13">
        <v>19</v>
      </c>
      <c r="T13">
        <v>52.39</v>
      </c>
      <c r="U13" s="114">
        <f t="shared" si="2"/>
        <v>221.84000000000003</v>
      </c>
      <c r="V13" s="112">
        <f t="shared" si="3"/>
        <v>0</v>
      </c>
      <c r="Y13">
        <f>BAWANA!AW13+BAWANA!AX13</f>
        <v>24.08</v>
      </c>
      <c r="Z13">
        <f>BAWANA!BD13+BAWANA!BE13</f>
        <v>24.08</v>
      </c>
      <c r="AA13">
        <f>BAWANA!X13+BAWANA!Y13</f>
        <v>24.08</v>
      </c>
      <c r="AB13">
        <f>BAWANA!AE13+BAWANA!AF13</f>
        <v>24.08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221.84000000000003</v>
      </c>
      <c r="E14">
        <f>BAWANA!AM14</f>
        <v>0</v>
      </c>
      <c r="F14">
        <f t="shared" si="4"/>
        <v>256</v>
      </c>
      <c r="G14">
        <f t="shared" si="5"/>
        <v>221.84000000000003</v>
      </c>
      <c r="H14" s="112"/>
      <c r="I14">
        <f>BRPL_EOD!AI14+BRPL_EOD!AJ14</f>
        <v>99.61</v>
      </c>
      <c r="J14">
        <f>BYPL_EOD!AI14+BYPL_EOD!AJ14</f>
        <v>45</v>
      </c>
      <c r="K14">
        <f>MES_EOD!AI14+MES_EOD!AJ14</f>
        <v>5.84</v>
      </c>
      <c r="L14">
        <f>NDMC_EOD!AI14+NDMC_EOD!AJ14</f>
        <v>19</v>
      </c>
      <c r="M14">
        <f>TPDDL_EOD!AI14+TPDDL_EOD!AJ14</f>
        <v>52.39</v>
      </c>
      <c r="N14">
        <f t="shared" si="0"/>
        <v>221.84000000000003</v>
      </c>
      <c r="O14" s="112">
        <f t="shared" si="1"/>
        <v>0</v>
      </c>
      <c r="P14">
        <v>99.61</v>
      </c>
      <c r="Q14">
        <v>45</v>
      </c>
      <c r="R14">
        <v>5.84</v>
      </c>
      <c r="S14">
        <v>19</v>
      </c>
      <c r="T14">
        <v>52.39</v>
      </c>
      <c r="U14" s="114">
        <f t="shared" si="2"/>
        <v>221.84000000000003</v>
      </c>
      <c r="V14" s="112">
        <f t="shared" si="3"/>
        <v>0</v>
      </c>
      <c r="Y14">
        <f>BAWANA!AW14+BAWANA!AX14</f>
        <v>24.08</v>
      </c>
      <c r="Z14">
        <f>BAWANA!BD14+BAWANA!BE14</f>
        <v>24.08</v>
      </c>
      <c r="AA14">
        <f>BAWANA!X14+BAWANA!Y14</f>
        <v>24.08</v>
      </c>
      <c r="AB14">
        <f>BAWANA!AE14+BAWANA!AF14</f>
        <v>24.08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221.84000000000003</v>
      </c>
      <c r="E15">
        <f>BAWANA!AM15</f>
        <v>0</v>
      </c>
      <c r="F15">
        <f t="shared" si="4"/>
        <v>256</v>
      </c>
      <c r="G15">
        <f t="shared" si="5"/>
        <v>221.84000000000003</v>
      </c>
      <c r="H15" s="112"/>
      <c r="I15">
        <f>BRPL_EOD!AI15+BRPL_EOD!AJ15</f>
        <v>99.61</v>
      </c>
      <c r="J15">
        <f>BYPL_EOD!AI15+BYPL_EOD!AJ15</f>
        <v>45</v>
      </c>
      <c r="K15">
        <f>MES_EOD!AI15+MES_EOD!AJ15</f>
        <v>5.84</v>
      </c>
      <c r="L15">
        <f>NDMC_EOD!AI15+NDMC_EOD!AJ15</f>
        <v>19</v>
      </c>
      <c r="M15">
        <f>TPDDL_EOD!AI15+TPDDL_EOD!AJ15</f>
        <v>52.39</v>
      </c>
      <c r="N15">
        <f t="shared" si="0"/>
        <v>221.84000000000003</v>
      </c>
      <c r="O15" s="112">
        <f t="shared" si="1"/>
        <v>0</v>
      </c>
      <c r="P15">
        <v>99.61</v>
      </c>
      <c r="Q15">
        <v>45</v>
      </c>
      <c r="R15">
        <v>5.84</v>
      </c>
      <c r="S15">
        <v>19</v>
      </c>
      <c r="T15">
        <v>52.39</v>
      </c>
      <c r="U15" s="114">
        <f t="shared" si="2"/>
        <v>221.84000000000003</v>
      </c>
      <c r="V15" s="112">
        <f t="shared" si="3"/>
        <v>0</v>
      </c>
      <c r="Y15">
        <f>BAWANA!AW15+BAWANA!AX15</f>
        <v>24.08</v>
      </c>
      <c r="Z15">
        <f>BAWANA!BD15+BAWANA!BE15</f>
        <v>24.08</v>
      </c>
      <c r="AA15">
        <f>BAWANA!X15+BAWANA!Y15</f>
        <v>24.08</v>
      </c>
      <c r="AB15">
        <f>BAWANA!AE15+BAWANA!AF15</f>
        <v>24.08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221.84000000000003</v>
      </c>
      <c r="E16">
        <f>BAWANA!AM16</f>
        <v>0</v>
      </c>
      <c r="F16">
        <f t="shared" si="4"/>
        <v>256</v>
      </c>
      <c r="G16">
        <f t="shared" si="5"/>
        <v>221.84000000000003</v>
      </c>
      <c r="H16" s="112"/>
      <c r="I16">
        <f>BRPL_EOD!AI16+BRPL_EOD!AJ16</f>
        <v>99.61</v>
      </c>
      <c r="J16">
        <f>BYPL_EOD!AI16+BYPL_EOD!AJ16</f>
        <v>45</v>
      </c>
      <c r="K16">
        <f>MES_EOD!AI16+MES_EOD!AJ16</f>
        <v>5.84</v>
      </c>
      <c r="L16">
        <f>NDMC_EOD!AI16+NDMC_EOD!AJ16</f>
        <v>19</v>
      </c>
      <c r="M16">
        <f>TPDDL_EOD!AI16+TPDDL_EOD!AJ16</f>
        <v>52.39</v>
      </c>
      <c r="N16">
        <f t="shared" si="0"/>
        <v>221.84000000000003</v>
      </c>
      <c r="O16" s="112">
        <f t="shared" si="1"/>
        <v>0</v>
      </c>
      <c r="P16">
        <v>99.61</v>
      </c>
      <c r="Q16">
        <v>45</v>
      </c>
      <c r="R16">
        <v>5.84</v>
      </c>
      <c r="S16">
        <v>19</v>
      </c>
      <c r="T16">
        <v>52.39</v>
      </c>
      <c r="U16" s="114">
        <f t="shared" si="2"/>
        <v>221.84000000000003</v>
      </c>
      <c r="V16" s="112">
        <f t="shared" si="3"/>
        <v>0</v>
      </c>
      <c r="Y16">
        <f>BAWANA!AW16+BAWANA!AX16</f>
        <v>24.08</v>
      </c>
      <c r="Z16">
        <f>BAWANA!BD16+BAWANA!BE16</f>
        <v>24.08</v>
      </c>
      <c r="AA16">
        <f>BAWANA!X16+BAWANA!Y16</f>
        <v>24.08</v>
      </c>
      <c r="AB16">
        <f>BAWANA!AE16+BAWANA!AF16</f>
        <v>24.08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221.84000000000003</v>
      </c>
      <c r="E17">
        <f>BAWANA!AM17</f>
        <v>0</v>
      </c>
      <c r="F17">
        <f t="shared" si="4"/>
        <v>256</v>
      </c>
      <c r="G17">
        <f t="shared" si="5"/>
        <v>221.84000000000003</v>
      </c>
      <c r="H17" s="112"/>
      <c r="I17">
        <f>BRPL_EOD!AI17+BRPL_EOD!AJ17</f>
        <v>99.61</v>
      </c>
      <c r="J17">
        <f>BYPL_EOD!AI17+BYPL_EOD!AJ17</f>
        <v>45</v>
      </c>
      <c r="K17">
        <f>MES_EOD!AI17+MES_EOD!AJ17</f>
        <v>5.84</v>
      </c>
      <c r="L17">
        <f>NDMC_EOD!AI17+NDMC_EOD!AJ17</f>
        <v>19</v>
      </c>
      <c r="M17">
        <f>TPDDL_EOD!AI17+TPDDL_EOD!AJ17</f>
        <v>52.39</v>
      </c>
      <c r="N17">
        <f t="shared" si="0"/>
        <v>221.84000000000003</v>
      </c>
      <c r="O17" s="112">
        <f t="shared" si="1"/>
        <v>0</v>
      </c>
      <c r="P17">
        <v>99.61</v>
      </c>
      <c r="Q17">
        <v>45</v>
      </c>
      <c r="R17">
        <v>5.84</v>
      </c>
      <c r="S17">
        <v>19</v>
      </c>
      <c r="T17">
        <v>52.39</v>
      </c>
      <c r="U17" s="114">
        <f t="shared" si="2"/>
        <v>221.84000000000003</v>
      </c>
      <c r="V17" s="112">
        <f t="shared" si="3"/>
        <v>0</v>
      </c>
      <c r="Y17">
        <f>BAWANA!AW17+BAWANA!AX17</f>
        <v>24.08</v>
      </c>
      <c r="Z17">
        <f>BAWANA!BD17+BAWANA!BE17</f>
        <v>24.08</v>
      </c>
      <c r="AA17">
        <f>BAWANA!X17+BAWANA!Y17</f>
        <v>24.08</v>
      </c>
      <c r="AB17">
        <f>BAWANA!AE17+BAWANA!AF17</f>
        <v>24.08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221.84000000000003</v>
      </c>
      <c r="E18">
        <f>BAWANA!AM18</f>
        <v>0</v>
      </c>
      <c r="F18">
        <f t="shared" si="4"/>
        <v>256</v>
      </c>
      <c r="G18">
        <f t="shared" si="5"/>
        <v>221.84000000000003</v>
      </c>
      <c r="H18" s="112"/>
      <c r="I18">
        <f>BRPL_EOD!AI18+BRPL_EOD!AJ18</f>
        <v>99.61</v>
      </c>
      <c r="J18">
        <f>BYPL_EOD!AI18+BYPL_EOD!AJ18</f>
        <v>45</v>
      </c>
      <c r="K18">
        <f>MES_EOD!AI18+MES_EOD!AJ18</f>
        <v>5.84</v>
      </c>
      <c r="L18">
        <f>NDMC_EOD!AI18+NDMC_EOD!AJ18</f>
        <v>19</v>
      </c>
      <c r="M18">
        <f>TPDDL_EOD!AI18+TPDDL_EOD!AJ18</f>
        <v>52.39</v>
      </c>
      <c r="N18">
        <f t="shared" si="0"/>
        <v>221.84000000000003</v>
      </c>
      <c r="O18" s="112">
        <f t="shared" si="1"/>
        <v>0</v>
      </c>
      <c r="P18">
        <v>99.61</v>
      </c>
      <c r="Q18">
        <v>45</v>
      </c>
      <c r="R18">
        <v>5.84</v>
      </c>
      <c r="S18">
        <v>19</v>
      </c>
      <c r="T18">
        <v>52.39</v>
      </c>
      <c r="U18" s="114">
        <f t="shared" si="2"/>
        <v>221.84000000000003</v>
      </c>
      <c r="V18" s="112">
        <f t="shared" si="3"/>
        <v>0</v>
      </c>
      <c r="Y18">
        <f>BAWANA!AW18+BAWANA!AX18</f>
        <v>24.08</v>
      </c>
      <c r="Z18">
        <f>BAWANA!BD18+BAWANA!BE18</f>
        <v>24.08</v>
      </c>
      <c r="AA18">
        <f>BAWANA!X18+BAWANA!Y18</f>
        <v>24.08</v>
      </c>
      <c r="AB18">
        <f>BAWANA!AE18+BAWANA!AF18</f>
        <v>24.08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221.84000000000003</v>
      </c>
      <c r="E19">
        <f>BAWANA!AM19</f>
        <v>0</v>
      </c>
      <c r="F19">
        <f t="shared" si="4"/>
        <v>256</v>
      </c>
      <c r="G19">
        <f t="shared" si="5"/>
        <v>221.84000000000003</v>
      </c>
      <c r="H19" s="112"/>
      <c r="I19">
        <f>BRPL_EOD!AI19+BRPL_EOD!AJ19</f>
        <v>99.61</v>
      </c>
      <c r="J19">
        <f>BYPL_EOD!AI19+BYPL_EOD!AJ19</f>
        <v>45</v>
      </c>
      <c r="K19">
        <f>MES_EOD!AI19+MES_EOD!AJ19</f>
        <v>5.84</v>
      </c>
      <c r="L19">
        <f>NDMC_EOD!AI19+NDMC_EOD!AJ19</f>
        <v>19</v>
      </c>
      <c r="M19">
        <f>TPDDL_EOD!AI19+TPDDL_EOD!AJ19</f>
        <v>52.39</v>
      </c>
      <c r="N19">
        <f t="shared" si="0"/>
        <v>221.84000000000003</v>
      </c>
      <c r="O19" s="112">
        <f t="shared" si="1"/>
        <v>0</v>
      </c>
      <c r="P19">
        <v>99.61</v>
      </c>
      <c r="Q19">
        <v>45</v>
      </c>
      <c r="R19">
        <v>5.84</v>
      </c>
      <c r="S19">
        <v>19</v>
      </c>
      <c r="T19">
        <v>52.39</v>
      </c>
      <c r="U19" s="114">
        <f t="shared" si="2"/>
        <v>221.84000000000003</v>
      </c>
      <c r="V19" s="112">
        <f t="shared" si="3"/>
        <v>0</v>
      </c>
      <c r="Y19">
        <f>BAWANA!AW19+BAWANA!AX19</f>
        <v>24.08</v>
      </c>
      <c r="Z19">
        <f>BAWANA!BD19+BAWANA!BE19</f>
        <v>24.08</v>
      </c>
      <c r="AA19">
        <f>BAWANA!X19+BAWANA!Y19</f>
        <v>24.08</v>
      </c>
      <c r="AB19">
        <f>BAWANA!AE19+BAWANA!AF19</f>
        <v>24.08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221.84000000000003</v>
      </c>
      <c r="E20">
        <f>BAWANA!AM20</f>
        <v>0</v>
      </c>
      <c r="F20">
        <f t="shared" si="4"/>
        <v>256</v>
      </c>
      <c r="G20">
        <f t="shared" si="5"/>
        <v>221.84000000000003</v>
      </c>
      <c r="H20" s="112"/>
      <c r="I20">
        <f>BRPL_EOD!AI20+BRPL_EOD!AJ20</f>
        <v>99.61</v>
      </c>
      <c r="J20">
        <f>BYPL_EOD!AI20+BYPL_EOD!AJ20</f>
        <v>45</v>
      </c>
      <c r="K20">
        <f>MES_EOD!AI20+MES_EOD!AJ20</f>
        <v>5.84</v>
      </c>
      <c r="L20">
        <f>NDMC_EOD!AI20+NDMC_EOD!AJ20</f>
        <v>19</v>
      </c>
      <c r="M20">
        <f>TPDDL_EOD!AI20+TPDDL_EOD!AJ20</f>
        <v>52.39</v>
      </c>
      <c r="N20">
        <f t="shared" si="0"/>
        <v>221.84000000000003</v>
      </c>
      <c r="O20" s="112">
        <f t="shared" si="1"/>
        <v>0</v>
      </c>
      <c r="P20">
        <v>99.61</v>
      </c>
      <c r="Q20">
        <v>45</v>
      </c>
      <c r="R20">
        <v>5.84</v>
      </c>
      <c r="S20">
        <v>19</v>
      </c>
      <c r="T20">
        <v>52.39</v>
      </c>
      <c r="U20" s="114">
        <f t="shared" si="2"/>
        <v>221.84000000000003</v>
      </c>
      <c r="V20" s="112">
        <f t="shared" si="3"/>
        <v>0</v>
      </c>
      <c r="Y20">
        <f>BAWANA!AW20+BAWANA!AX20</f>
        <v>24.08</v>
      </c>
      <c r="Z20">
        <f>BAWANA!BD20+BAWANA!BE20</f>
        <v>24.08</v>
      </c>
      <c r="AA20">
        <f>BAWANA!X20+BAWANA!Y20</f>
        <v>24.08</v>
      </c>
      <c r="AB20">
        <f>BAWANA!AE20+BAWANA!AF20</f>
        <v>24.08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266.44000000000005</v>
      </c>
      <c r="E21">
        <f>BAWANA!AM21</f>
        <v>0</v>
      </c>
      <c r="F21">
        <f t="shared" si="4"/>
        <v>256</v>
      </c>
      <c r="G21">
        <f t="shared" si="5"/>
        <v>266.44000000000005</v>
      </c>
      <c r="H21" s="112"/>
      <c r="I21">
        <f>BRPL_EOD!AI21+BRPL_EOD!AJ21</f>
        <v>134.61000000000001</v>
      </c>
      <c r="J21">
        <f>BYPL_EOD!AI21+BYPL_EOD!AJ21</f>
        <v>48.2</v>
      </c>
      <c r="K21">
        <f>MES_EOD!AI21+MES_EOD!AJ21</f>
        <v>5.84</v>
      </c>
      <c r="L21">
        <f>NDMC_EOD!AI21+NDMC_EOD!AJ21</f>
        <v>19.54</v>
      </c>
      <c r="M21">
        <f>TPDDL_EOD!AI21+TPDDL_EOD!AJ21</f>
        <v>58.25</v>
      </c>
      <c r="N21">
        <f t="shared" si="0"/>
        <v>266.44</v>
      </c>
      <c r="O21" s="112">
        <f t="shared" si="1"/>
        <v>0</v>
      </c>
      <c r="P21">
        <v>134.61000000000004</v>
      </c>
      <c r="Q21">
        <v>48.20000000000001</v>
      </c>
      <c r="R21">
        <v>5.8400000000000007</v>
      </c>
      <c r="S21">
        <v>19.540000000000003</v>
      </c>
      <c r="T21">
        <v>58.250000000000014</v>
      </c>
      <c r="U21" s="114">
        <f t="shared" si="2"/>
        <v>266.44000000000005</v>
      </c>
      <c r="V21" s="112">
        <f t="shared" si="3"/>
        <v>0</v>
      </c>
      <c r="Y21">
        <f>BAWANA!AW21+BAWANA!AX21</f>
        <v>26.78</v>
      </c>
      <c r="Z21">
        <f>BAWANA!BD21+BAWANA!BE21</f>
        <v>26.78</v>
      </c>
      <c r="AA21">
        <f>BAWANA!X21+BAWANA!Y21</f>
        <v>26.78</v>
      </c>
      <c r="AB21">
        <f>BAWANA!AE21+BAWANA!AF21</f>
        <v>26.78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266.44000000000005</v>
      </c>
      <c r="E22">
        <f>BAWANA!AM22</f>
        <v>0</v>
      </c>
      <c r="F22">
        <f t="shared" si="4"/>
        <v>256</v>
      </c>
      <c r="G22">
        <f t="shared" si="5"/>
        <v>266.44000000000005</v>
      </c>
      <c r="H22" s="112"/>
      <c r="I22">
        <f>BRPL_EOD!AI22+BRPL_EOD!AJ22</f>
        <v>134.61000000000001</v>
      </c>
      <c r="J22">
        <f>BYPL_EOD!AI22+BYPL_EOD!AJ22</f>
        <v>48.2</v>
      </c>
      <c r="K22">
        <f>MES_EOD!AI22+MES_EOD!AJ22</f>
        <v>5.84</v>
      </c>
      <c r="L22">
        <f>NDMC_EOD!AI22+NDMC_EOD!AJ22</f>
        <v>19.54</v>
      </c>
      <c r="M22">
        <f>TPDDL_EOD!AI22+TPDDL_EOD!AJ22</f>
        <v>58.25</v>
      </c>
      <c r="N22">
        <f t="shared" si="0"/>
        <v>266.44</v>
      </c>
      <c r="O22" s="112">
        <f t="shared" si="1"/>
        <v>0</v>
      </c>
      <c r="P22">
        <v>134.61000000000004</v>
      </c>
      <c r="Q22">
        <v>48.20000000000001</v>
      </c>
      <c r="R22">
        <v>5.8400000000000007</v>
      </c>
      <c r="S22">
        <v>19.540000000000003</v>
      </c>
      <c r="T22">
        <v>58.250000000000014</v>
      </c>
      <c r="U22" s="114">
        <f t="shared" si="2"/>
        <v>266.44000000000005</v>
      </c>
      <c r="V22" s="112">
        <f t="shared" si="3"/>
        <v>0</v>
      </c>
      <c r="Y22">
        <f>BAWANA!AW22+BAWANA!AX22</f>
        <v>26.78</v>
      </c>
      <c r="Z22">
        <f>BAWANA!BD22+BAWANA!BE22</f>
        <v>26.78</v>
      </c>
      <c r="AA22">
        <f>BAWANA!X22+BAWANA!Y22</f>
        <v>26.78</v>
      </c>
      <c r="AB22">
        <f>BAWANA!AE22+BAWANA!AF22</f>
        <v>26.78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266.44000000000005</v>
      </c>
      <c r="E23">
        <f>BAWANA!AM23</f>
        <v>0</v>
      </c>
      <c r="F23">
        <f t="shared" si="4"/>
        <v>256</v>
      </c>
      <c r="G23">
        <f t="shared" si="5"/>
        <v>266.44000000000005</v>
      </c>
      <c r="H23" s="112"/>
      <c r="I23">
        <f>BRPL_EOD!AI23+BRPL_EOD!AJ23</f>
        <v>134.61000000000001</v>
      </c>
      <c r="J23">
        <f>BYPL_EOD!AI23+BYPL_EOD!AJ23</f>
        <v>48.2</v>
      </c>
      <c r="K23">
        <f>MES_EOD!AI23+MES_EOD!AJ23</f>
        <v>5.84</v>
      </c>
      <c r="L23">
        <f>NDMC_EOD!AI23+NDMC_EOD!AJ23</f>
        <v>19.54</v>
      </c>
      <c r="M23">
        <f>TPDDL_EOD!AI23+TPDDL_EOD!AJ23</f>
        <v>58.25</v>
      </c>
      <c r="N23">
        <f t="shared" si="0"/>
        <v>266.44</v>
      </c>
      <c r="O23" s="112">
        <f t="shared" si="1"/>
        <v>0</v>
      </c>
      <c r="P23">
        <v>134.61000000000004</v>
      </c>
      <c r="Q23">
        <v>48.20000000000001</v>
      </c>
      <c r="R23">
        <v>5.8400000000000007</v>
      </c>
      <c r="S23">
        <v>19.540000000000003</v>
      </c>
      <c r="T23">
        <v>58.250000000000014</v>
      </c>
      <c r="U23" s="114">
        <f t="shared" si="2"/>
        <v>266.44000000000005</v>
      </c>
      <c r="V23" s="112">
        <f t="shared" si="3"/>
        <v>0</v>
      </c>
      <c r="Y23">
        <f>BAWANA!AW23+BAWANA!AX23</f>
        <v>26.78</v>
      </c>
      <c r="Z23">
        <f>BAWANA!BD23+BAWANA!BE23</f>
        <v>26.78</v>
      </c>
      <c r="AA23">
        <f>BAWANA!X23+BAWANA!Y23</f>
        <v>26.78</v>
      </c>
      <c r="AB23">
        <f>BAWANA!AE23+BAWANA!AF23</f>
        <v>26.78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266.44000000000005</v>
      </c>
      <c r="E24">
        <f>BAWANA!AM24</f>
        <v>0</v>
      </c>
      <c r="F24">
        <f t="shared" si="4"/>
        <v>256</v>
      </c>
      <c r="G24">
        <f t="shared" si="5"/>
        <v>266.44000000000005</v>
      </c>
      <c r="H24" s="112"/>
      <c r="I24">
        <f>BRPL_EOD!AI24+BRPL_EOD!AJ24</f>
        <v>134.61000000000001</v>
      </c>
      <c r="J24">
        <f>BYPL_EOD!AI24+BYPL_EOD!AJ24</f>
        <v>48.2</v>
      </c>
      <c r="K24">
        <f>MES_EOD!AI24+MES_EOD!AJ24</f>
        <v>5.84</v>
      </c>
      <c r="L24">
        <f>NDMC_EOD!AI24+NDMC_EOD!AJ24</f>
        <v>19.54</v>
      </c>
      <c r="M24">
        <f>TPDDL_EOD!AI24+TPDDL_EOD!AJ24</f>
        <v>58.25</v>
      </c>
      <c r="N24">
        <f t="shared" si="0"/>
        <v>266.44</v>
      </c>
      <c r="O24" s="112">
        <f t="shared" si="1"/>
        <v>0</v>
      </c>
      <c r="P24">
        <v>134.61000000000004</v>
      </c>
      <c r="Q24">
        <v>48.20000000000001</v>
      </c>
      <c r="R24">
        <v>5.8400000000000007</v>
      </c>
      <c r="S24">
        <v>19.540000000000003</v>
      </c>
      <c r="T24">
        <v>58.250000000000014</v>
      </c>
      <c r="U24" s="114">
        <f t="shared" si="2"/>
        <v>266.44000000000005</v>
      </c>
      <c r="V24" s="112">
        <f t="shared" si="3"/>
        <v>0</v>
      </c>
      <c r="Y24">
        <f>BAWANA!AW24+BAWANA!AX24</f>
        <v>26.78</v>
      </c>
      <c r="Z24">
        <f>BAWANA!BD24+BAWANA!BE24</f>
        <v>26.78</v>
      </c>
      <c r="AA24">
        <f>BAWANA!X24+BAWANA!Y24</f>
        <v>26.78</v>
      </c>
      <c r="AB24">
        <f>BAWANA!AE24+BAWANA!AF24</f>
        <v>26.78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266.44000000000005</v>
      </c>
      <c r="E25">
        <f>BAWANA!AM25</f>
        <v>0</v>
      </c>
      <c r="F25">
        <f t="shared" si="4"/>
        <v>256</v>
      </c>
      <c r="G25">
        <f t="shared" si="5"/>
        <v>266.44000000000005</v>
      </c>
      <c r="H25" s="112"/>
      <c r="I25">
        <f>BRPL_EOD!AI25+BRPL_EOD!AJ25</f>
        <v>134.61000000000001</v>
      </c>
      <c r="J25">
        <f>BYPL_EOD!AI25+BYPL_EOD!AJ25</f>
        <v>48.2</v>
      </c>
      <c r="K25">
        <f>MES_EOD!AI25+MES_EOD!AJ25</f>
        <v>5.84</v>
      </c>
      <c r="L25">
        <f>NDMC_EOD!AI25+NDMC_EOD!AJ25</f>
        <v>19.54</v>
      </c>
      <c r="M25">
        <f>TPDDL_EOD!AI25+TPDDL_EOD!AJ25</f>
        <v>58.25</v>
      </c>
      <c r="N25">
        <f t="shared" si="0"/>
        <v>266.44</v>
      </c>
      <c r="O25" s="112">
        <f t="shared" si="1"/>
        <v>0</v>
      </c>
      <c r="P25">
        <v>134.61000000000004</v>
      </c>
      <c r="Q25">
        <v>48.20000000000001</v>
      </c>
      <c r="R25">
        <v>5.8400000000000007</v>
      </c>
      <c r="S25">
        <v>19.540000000000003</v>
      </c>
      <c r="T25">
        <v>58.250000000000014</v>
      </c>
      <c r="U25" s="114">
        <f t="shared" si="2"/>
        <v>266.44000000000005</v>
      </c>
      <c r="V25" s="112">
        <f t="shared" si="3"/>
        <v>0</v>
      </c>
      <c r="Y25">
        <f>BAWANA!AW25+BAWANA!AX25</f>
        <v>26.78</v>
      </c>
      <c r="Z25">
        <f>BAWANA!BD25+BAWANA!BE25</f>
        <v>26.78</v>
      </c>
      <c r="AA25">
        <f>BAWANA!X25+BAWANA!Y25</f>
        <v>26.78</v>
      </c>
      <c r="AB25">
        <f>BAWANA!AE25+BAWANA!AF25</f>
        <v>26.78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266.44000000000005</v>
      </c>
      <c r="E26">
        <f>BAWANA!AM26</f>
        <v>0</v>
      </c>
      <c r="F26">
        <f t="shared" si="4"/>
        <v>256</v>
      </c>
      <c r="G26">
        <f t="shared" si="5"/>
        <v>266.44000000000005</v>
      </c>
      <c r="H26" s="112"/>
      <c r="I26">
        <f>BRPL_EOD!AI26+BRPL_EOD!AJ26</f>
        <v>134.61000000000001</v>
      </c>
      <c r="J26">
        <f>BYPL_EOD!AI26+BYPL_EOD!AJ26</f>
        <v>48.2</v>
      </c>
      <c r="K26">
        <f>MES_EOD!AI26+MES_EOD!AJ26</f>
        <v>5.84</v>
      </c>
      <c r="L26">
        <f>NDMC_EOD!AI26+NDMC_EOD!AJ26</f>
        <v>19.54</v>
      </c>
      <c r="M26">
        <f>TPDDL_EOD!AI26+TPDDL_EOD!AJ26</f>
        <v>58.25</v>
      </c>
      <c r="N26">
        <f t="shared" si="0"/>
        <v>266.44</v>
      </c>
      <c r="O26" s="112">
        <f t="shared" si="1"/>
        <v>0</v>
      </c>
      <c r="P26">
        <v>134.61000000000004</v>
      </c>
      <c r="Q26">
        <v>48.20000000000001</v>
      </c>
      <c r="R26">
        <v>5.8400000000000007</v>
      </c>
      <c r="S26">
        <v>19.540000000000003</v>
      </c>
      <c r="T26">
        <v>58.250000000000014</v>
      </c>
      <c r="U26" s="114">
        <f t="shared" si="2"/>
        <v>266.44000000000005</v>
      </c>
      <c r="V26" s="112">
        <f t="shared" si="3"/>
        <v>0</v>
      </c>
      <c r="Y26">
        <f>BAWANA!AW26+BAWANA!AX26</f>
        <v>26.78</v>
      </c>
      <c r="Z26">
        <f>BAWANA!BD26+BAWANA!BE26</f>
        <v>26.78</v>
      </c>
      <c r="AA26">
        <f>BAWANA!X26+BAWANA!Y26</f>
        <v>26.78</v>
      </c>
      <c r="AB26">
        <f>BAWANA!AE26+BAWANA!AF26</f>
        <v>26.78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262.16000000000003</v>
      </c>
      <c r="E27">
        <f>BAWANA!AM27</f>
        <v>0</v>
      </c>
      <c r="F27">
        <f t="shared" si="4"/>
        <v>256</v>
      </c>
      <c r="G27">
        <f t="shared" si="5"/>
        <v>262.16000000000003</v>
      </c>
      <c r="H27" s="112"/>
      <c r="I27">
        <f>BRPL_EOD!AI27+BRPL_EOD!AJ27</f>
        <v>134.61000000000001</v>
      </c>
      <c r="J27">
        <f>BYPL_EOD!AI27+BYPL_EOD!AJ27</f>
        <v>46.51</v>
      </c>
      <c r="K27">
        <f>MES_EOD!AI27+MES_EOD!AJ27</f>
        <v>5.84</v>
      </c>
      <c r="L27">
        <f>NDMC_EOD!AI27+NDMC_EOD!AJ27</f>
        <v>19</v>
      </c>
      <c r="M27">
        <f>TPDDL_EOD!AI27+TPDDL_EOD!AJ27</f>
        <v>56.2</v>
      </c>
      <c r="N27">
        <f t="shared" si="0"/>
        <v>262.16000000000003</v>
      </c>
      <c r="O27" s="112">
        <f t="shared" si="1"/>
        <v>0</v>
      </c>
      <c r="P27">
        <v>134.61000000000001</v>
      </c>
      <c r="Q27">
        <v>46.51</v>
      </c>
      <c r="R27">
        <v>5.84</v>
      </c>
      <c r="S27">
        <v>19</v>
      </c>
      <c r="T27">
        <v>56.2</v>
      </c>
      <c r="U27" s="114">
        <f t="shared" si="2"/>
        <v>262.16000000000003</v>
      </c>
      <c r="V27" s="112">
        <f t="shared" si="3"/>
        <v>0</v>
      </c>
      <c r="Y27">
        <f>BAWANA!AW27+BAWANA!AX27</f>
        <v>32</v>
      </c>
      <c r="Z27">
        <f>BAWANA!BD27+BAWANA!BE27</f>
        <v>25.84</v>
      </c>
      <c r="AA27">
        <f>BAWANA!X27+BAWANA!Y27</f>
        <v>32</v>
      </c>
      <c r="AB27">
        <f>BAWANA!AE27+BAWANA!AF27</f>
        <v>25.84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262.16000000000003</v>
      </c>
      <c r="E28">
        <f>BAWANA!AM28</f>
        <v>0</v>
      </c>
      <c r="F28">
        <f t="shared" si="4"/>
        <v>256</v>
      </c>
      <c r="G28">
        <f t="shared" si="5"/>
        <v>262.16000000000003</v>
      </c>
      <c r="H28" s="112"/>
      <c r="I28">
        <f>BRPL_EOD!AI28+BRPL_EOD!AJ28</f>
        <v>134.61000000000001</v>
      </c>
      <c r="J28">
        <f>BYPL_EOD!AI28+BYPL_EOD!AJ28</f>
        <v>46.51</v>
      </c>
      <c r="K28">
        <f>MES_EOD!AI28+MES_EOD!AJ28</f>
        <v>5.84</v>
      </c>
      <c r="L28">
        <f>NDMC_EOD!AI28+NDMC_EOD!AJ28</f>
        <v>19</v>
      </c>
      <c r="M28">
        <f>TPDDL_EOD!AI28+TPDDL_EOD!AJ28</f>
        <v>56.2</v>
      </c>
      <c r="N28">
        <f t="shared" si="0"/>
        <v>262.16000000000003</v>
      </c>
      <c r="O28" s="112">
        <f t="shared" si="1"/>
        <v>0</v>
      </c>
      <c r="P28">
        <v>134.61000000000001</v>
      </c>
      <c r="Q28">
        <v>46.51</v>
      </c>
      <c r="R28">
        <v>5.84</v>
      </c>
      <c r="S28">
        <v>19</v>
      </c>
      <c r="T28">
        <v>56.2</v>
      </c>
      <c r="U28" s="114">
        <f t="shared" si="2"/>
        <v>262.16000000000003</v>
      </c>
      <c r="V28" s="112">
        <f t="shared" si="3"/>
        <v>0</v>
      </c>
      <c r="Y28">
        <f>BAWANA!AW28+BAWANA!AX28</f>
        <v>32</v>
      </c>
      <c r="Z28">
        <f>BAWANA!BD28+BAWANA!BE28</f>
        <v>25.84</v>
      </c>
      <c r="AA28">
        <f>BAWANA!X28+BAWANA!Y28</f>
        <v>32</v>
      </c>
      <c r="AB28">
        <f>BAWANA!AE28+BAWANA!AF28</f>
        <v>25.84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262.16000000000003</v>
      </c>
      <c r="E29">
        <f>BAWANA!AM29</f>
        <v>0</v>
      </c>
      <c r="F29">
        <f t="shared" si="4"/>
        <v>256</v>
      </c>
      <c r="G29">
        <f t="shared" si="5"/>
        <v>262.16000000000003</v>
      </c>
      <c r="H29" s="112"/>
      <c r="I29">
        <f>BRPL_EOD!AI29+BRPL_EOD!AJ29</f>
        <v>134.61000000000001</v>
      </c>
      <c r="J29">
        <f>BYPL_EOD!AI29+BYPL_EOD!AJ29</f>
        <v>46.51</v>
      </c>
      <c r="K29">
        <f>MES_EOD!AI29+MES_EOD!AJ29</f>
        <v>5.84</v>
      </c>
      <c r="L29">
        <f>NDMC_EOD!AI29+NDMC_EOD!AJ29</f>
        <v>19</v>
      </c>
      <c r="M29">
        <f>TPDDL_EOD!AI29+TPDDL_EOD!AJ29</f>
        <v>56.2</v>
      </c>
      <c r="N29">
        <f t="shared" si="0"/>
        <v>262.16000000000003</v>
      </c>
      <c r="O29" s="112">
        <f t="shared" si="1"/>
        <v>0</v>
      </c>
      <c r="P29">
        <v>134.61000000000001</v>
      </c>
      <c r="Q29">
        <v>46.51</v>
      </c>
      <c r="R29">
        <v>5.84</v>
      </c>
      <c r="S29">
        <v>19</v>
      </c>
      <c r="T29">
        <v>56.2</v>
      </c>
      <c r="U29" s="114">
        <f t="shared" si="2"/>
        <v>262.16000000000003</v>
      </c>
      <c r="V29" s="112">
        <f t="shared" si="3"/>
        <v>0</v>
      </c>
      <c r="Y29">
        <f>BAWANA!AW29+BAWANA!AX29</f>
        <v>25.84</v>
      </c>
      <c r="Z29">
        <f>BAWANA!BD29+BAWANA!BE29</f>
        <v>32</v>
      </c>
      <c r="AA29">
        <f>BAWANA!X29+BAWANA!Y29</f>
        <v>25.84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262.16000000000003</v>
      </c>
      <c r="E30">
        <f>BAWANA!AM30</f>
        <v>0</v>
      </c>
      <c r="F30">
        <f t="shared" si="4"/>
        <v>256</v>
      </c>
      <c r="G30">
        <f t="shared" si="5"/>
        <v>262.16000000000003</v>
      </c>
      <c r="H30" s="112"/>
      <c r="I30">
        <f>BRPL_EOD!AI30+BRPL_EOD!AJ30</f>
        <v>134.61000000000001</v>
      </c>
      <c r="J30">
        <f>BYPL_EOD!AI30+BYPL_EOD!AJ30</f>
        <v>46.51</v>
      </c>
      <c r="K30">
        <f>MES_EOD!AI30+MES_EOD!AJ30</f>
        <v>5.84</v>
      </c>
      <c r="L30">
        <f>NDMC_EOD!AI30+NDMC_EOD!AJ30</f>
        <v>19</v>
      </c>
      <c r="M30">
        <f>TPDDL_EOD!AI30+TPDDL_EOD!AJ30</f>
        <v>56.2</v>
      </c>
      <c r="N30">
        <f t="shared" si="0"/>
        <v>262.16000000000003</v>
      </c>
      <c r="O30" s="112">
        <f t="shared" si="1"/>
        <v>0</v>
      </c>
      <c r="P30">
        <v>134.61000000000001</v>
      </c>
      <c r="Q30">
        <v>46.51</v>
      </c>
      <c r="R30">
        <v>5.84</v>
      </c>
      <c r="S30">
        <v>19</v>
      </c>
      <c r="T30">
        <v>56.2</v>
      </c>
      <c r="U30" s="114">
        <f t="shared" si="2"/>
        <v>262.16000000000003</v>
      </c>
      <c r="V30" s="112">
        <f t="shared" si="3"/>
        <v>0</v>
      </c>
      <c r="Y30">
        <f>BAWANA!AW30+BAWANA!AX30</f>
        <v>25.84</v>
      </c>
      <c r="Z30">
        <f>BAWANA!BD30+BAWANA!BE30</f>
        <v>32</v>
      </c>
      <c r="AA30">
        <f>BAWANA!X30+BAWANA!Y30</f>
        <v>25.84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262.16000000000003</v>
      </c>
      <c r="E31">
        <f>BAWANA!AM31</f>
        <v>0</v>
      </c>
      <c r="F31">
        <f t="shared" si="4"/>
        <v>256</v>
      </c>
      <c r="G31">
        <f t="shared" si="5"/>
        <v>262.16000000000003</v>
      </c>
      <c r="H31" s="112"/>
      <c r="I31">
        <f>BRPL_EOD!AI31+BRPL_EOD!AJ31</f>
        <v>134.61000000000001</v>
      </c>
      <c r="J31">
        <f>BYPL_EOD!AI31+BYPL_EOD!AJ31</f>
        <v>46.51</v>
      </c>
      <c r="K31">
        <f>MES_EOD!AI31+MES_EOD!AJ31</f>
        <v>5.84</v>
      </c>
      <c r="L31">
        <f>NDMC_EOD!AI31+NDMC_EOD!AJ31</f>
        <v>19</v>
      </c>
      <c r="M31">
        <f>TPDDL_EOD!AI31+TPDDL_EOD!AJ31</f>
        <v>56.2</v>
      </c>
      <c r="N31">
        <f t="shared" si="0"/>
        <v>262.16000000000003</v>
      </c>
      <c r="O31" s="112">
        <f t="shared" si="1"/>
        <v>0</v>
      </c>
      <c r="P31">
        <v>134.61000000000001</v>
      </c>
      <c r="Q31">
        <v>46.51</v>
      </c>
      <c r="R31">
        <v>5.84</v>
      </c>
      <c r="S31">
        <v>19</v>
      </c>
      <c r="T31">
        <v>56.2</v>
      </c>
      <c r="U31" s="114">
        <f t="shared" si="2"/>
        <v>262.16000000000003</v>
      </c>
      <c r="V31" s="112">
        <f t="shared" si="3"/>
        <v>0</v>
      </c>
      <c r="Y31">
        <f>BAWANA!AW31+BAWANA!AX31</f>
        <v>32</v>
      </c>
      <c r="Z31">
        <f>BAWANA!BD31+BAWANA!BE31</f>
        <v>25.84</v>
      </c>
      <c r="AA31">
        <f>BAWANA!X31+BAWANA!Y31</f>
        <v>32</v>
      </c>
      <c r="AB31">
        <f>BAWANA!AE31+BAWANA!AF31</f>
        <v>25.84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262.16000000000003</v>
      </c>
      <c r="E32">
        <f>BAWANA!AM32</f>
        <v>0</v>
      </c>
      <c r="F32">
        <f t="shared" si="4"/>
        <v>256</v>
      </c>
      <c r="G32">
        <f t="shared" si="5"/>
        <v>262.16000000000003</v>
      </c>
      <c r="H32" s="112"/>
      <c r="I32">
        <f>BRPL_EOD!AI32+BRPL_EOD!AJ32</f>
        <v>134.61000000000001</v>
      </c>
      <c r="J32">
        <f>BYPL_EOD!AI32+BYPL_EOD!AJ32</f>
        <v>46.51</v>
      </c>
      <c r="K32">
        <f>MES_EOD!AI32+MES_EOD!AJ32</f>
        <v>5.84</v>
      </c>
      <c r="L32">
        <f>NDMC_EOD!AI32+NDMC_EOD!AJ32</f>
        <v>19</v>
      </c>
      <c r="M32">
        <f>TPDDL_EOD!AI32+TPDDL_EOD!AJ32</f>
        <v>56.2</v>
      </c>
      <c r="N32">
        <f t="shared" si="0"/>
        <v>262.16000000000003</v>
      </c>
      <c r="O32" s="112">
        <f t="shared" si="1"/>
        <v>0</v>
      </c>
      <c r="P32">
        <v>134.61000000000001</v>
      </c>
      <c r="Q32">
        <v>46.51</v>
      </c>
      <c r="R32">
        <v>5.84</v>
      </c>
      <c r="S32">
        <v>19</v>
      </c>
      <c r="T32">
        <v>56.2</v>
      </c>
      <c r="U32" s="114">
        <f t="shared" si="2"/>
        <v>262.16000000000003</v>
      </c>
      <c r="V32" s="112">
        <f t="shared" si="3"/>
        <v>0</v>
      </c>
      <c r="Y32">
        <f>BAWANA!AW32+BAWANA!AX32</f>
        <v>32</v>
      </c>
      <c r="Z32">
        <f>BAWANA!BD32+BAWANA!BE32</f>
        <v>25.84</v>
      </c>
      <c r="AA32">
        <f>BAWANA!X32+BAWANA!Y32</f>
        <v>32</v>
      </c>
      <c r="AB32">
        <f>BAWANA!AE32+BAWANA!AF32</f>
        <v>25.84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262.97000000000003</v>
      </c>
      <c r="E33">
        <f>BAWANA!AM33</f>
        <v>0</v>
      </c>
      <c r="F33">
        <f t="shared" si="4"/>
        <v>256</v>
      </c>
      <c r="G33">
        <f t="shared" si="5"/>
        <v>262.97000000000003</v>
      </c>
      <c r="H33" s="112"/>
      <c r="I33">
        <f>BRPL_EOD!AI33+BRPL_EOD!AJ33</f>
        <v>134.61000000000001</v>
      </c>
      <c r="J33">
        <f>BYPL_EOD!AI33+BYPL_EOD!AJ33</f>
        <v>45.06</v>
      </c>
      <c r="K33">
        <f>MES_EOD!AI33+MES_EOD!AJ33</f>
        <v>5.84</v>
      </c>
      <c r="L33">
        <f>NDMC_EOD!AI33+NDMC_EOD!AJ33</f>
        <v>23</v>
      </c>
      <c r="M33">
        <f>TPDDL_EOD!AI33+TPDDL_EOD!AJ33</f>
        <v>54.46</v>
      </c>
      <c r="N33">
        <f t="shared" si="0"/>
        <v>262.97000000000003</v>
      </c>
      <c r="O33" s="112">
        <f t="shared" si="1"/>
        <v>0</v>
      </c>
      <c r="P33">
        <v>134.61000000000001</v>
      </c>
      <c r="Q33">
        <v>45.06</v>
      </c>
      <c r="R33">
        <v>5.84</v>
      </c>
      <c r="S33">
        <v>23</v>
      </c>
      <c r="T33">
        <v>54.46</v>
      </c>
      <c r="U33" s="114">
        <f t="shared" si="2"/>
        <v>262.97000000000003</v>
      </c>
      <c r="V33" s="112">
        <f t="shared" si="3"/>
        <v>0</v>
      </c>
      <c r="Y33">
        <f>BAWANA!AW33+BAWANA!AX33</f>
        <v>32</v>
      </c>
      <c r="Z33">
        <f>BAWANA!BD33+BAWANA!BE33</f>
        <v>25.03</v>
      </c>
      <c r="AA33">
        <f>BAWANA!X33+BAWANA!Y33</f>
        <v>32</v>
      </c>
      <c r="AB33">
        <f>BAWANA!AE33+BAWANA!AF33</f>
        <v>25.03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262.97000000000003</v>
      </c>
      <c r="E34">
        <f>BAWANA!AM34</f>
        <v>0</v>
      </c>
      <c r="F34">
        <f t="shared" si="4"/>
        <v>256</v>
      </c>
      <c r="G34">
        <f t="shared" si="5"/>
        <v>262.97000000000003</v>
      </c>
      <c r="H34" s="112"/>
      <c r="I34">
        <f>BRPL_EOD!AI34+BRPL_EOD!AJ34</f>
        <v>134.61000000000001</v>
      </c>
      <c r="J34">
        <f>BYPL_EOD!AI34+BYPL_EOD!AJ34</f>
        <v>45.06</v>
      </c>
      <c r="K34">
        <f>MES_EOD!AI34+MES_EOD!AJ34</f>
        <v>5.84</v>
      </c>
      <c r="L34">
        <f>NDMC_EOD!AI34+NDMC_EOD!AJ34</f>
        <v>23</v>
      </c>
      <c r="M34">
        <f>TPDDL_EOD!AI34+TPDDL_EOD!AJ34</f>
        <v>54.46</v>
      </c>
      <c r="N34">
        <f t="shared" si="0"/>
        <v>262.97000000000003</v>
      </c>
      <c r="O34" s="112">
        <f t="shared" si="1"/>
        <v>0</v>
      </c>
      <c r="P34">
        <v>134.61000000000001</v>
      </c>
      <c r="Q34">
        <v>45.06</v>
      </c>
      <c r="R34">
        <v>5.84</v>
      </c>
      <c r="S34">
        <v>23</v>
      </c>
      <c r="T34">
        <v>54.46</v>
      </c>
      <c r="U34" s="114">
        <f t="shared" si="2"/>
        <v>262.97000000000003</v>
      </c>
      <c r="V34" s="112">
        <f t="shared" si="3"/>
        <v>0</v>
      </c>
      <c r="Y34">
        <f>BAWANA!AW34+BAWANA!AX34</f>
        <v>32</v>
      </c>
      <c r="Z34">
        <f>BAWANA!BD34+BAWANA!BE34</f>
        <v>25.03</v>
      </c>
      <c r="AA34">
        <f>BAWANA!X34+BAWANA!Y34</f>
        <v>32</v>
      </c>
      <c r="AB34">
        <f>BAWANA!AE34+BAWANA!AF34</f>
        <v>25.03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102.56</v>
      </c>
      <c r="J35">
        <f>BYPL_EOD!AI35+BYPL_EOD!AJ35</f>
        <v>55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102.55599390648803</v>
      </c>
      <c r="Q35">
        <v>54.997851646420067</v>
      </c>
      <c r="R35">
        <v>5.8397718839107844</v>
      </c>
      <c r="S35">
        <v>22.999101597593846</v>
      </c>
      <c r="T35">
        <v>69.607280965587279</v>
      </c>
      <c r="U35" s="114">
        <f t="shared" si="2"/>
        <v>255.99999999999997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102.56</v>
      </c>
      <c r="J36">
        <f>BYPL_EOD!AI36+BYPL_EOD!AJ36</f>
        <v>55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102.55599390648803</v>
      </c>
      <c r="Q36">
        <v>54.997851646420067</v>
      </c>
      <c r="R36">
        <v>5.8397718839107844</v>
      </c>
      <c r="S36">
        <v>22.999101597593846</v>
      </c>
      <c r="T36">
        <v>69.607280965587279</v>
      </c>
      <c r="U36" s="114">
        <f t="shared" si="2"/>
        <v>255.99999999999997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102.56</v>
      </c>
      <c r="J37">
        <f>BYPL_EOD!AI37+BYPL_EOD!AJ37</f>
        <v>55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102.55599390648803</v>
      </c>
      <c r="Q37">
        <v>54.997851646420067</v>
      </c>
      <c r="R37">
        <v>5.8397718839107844</v>
      </c>
      <c r="S37">
        <v>22.999101597593846</v>
      </c>
      <c r="T37">
        <v>69.607280965587279</v>
      </c>
      <c r="U37" s="114">
        <f t="shared" si="2"/>
        <v>255.99999999999997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102.56</v>
      </c>
      <c r="J38">
        <f>BYPL_EOD!AI38+BYPL_EOD!AJ38</f>
        <v>55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102.55599390648803</v>
      </c>
      <c r="Q38">
        <v>54.997851646420067</v>
      </c>
      <c r="R38">
        <v>5.8397718839107844</v>
      </c>
      <c r="S38">
        <v>22.999101597593846</v>
      </c>
      <c r="T38">
        <v>69.607280965587279</v>
      </c>
      <c r="U38" s="114">
        <f t="shared" si="2"/>
        <v>255.99999999999997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102.56</v>
      </c>
      <c r="J39">
        <f>BYPL_EOD!AI39+BYPL_EOD!AJ39</f>
        <v>55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102.55599390648803</v>
      </c>
      <c r="Q39">
        <v>54.997851646420067</v>
      </c>
      <c r="R39">
        <v>5.8397718839107844</v>
      </c>
      <c r="S39">
        <v>22.999101597593846</v>
      </c>
      <c r="T39">
        <v>69.607280965587279</v>
      </c>
      <c r="U39" s="114">
        <f t="shared" si="2"/>
        <v>255.99999999999997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102.56</v>
      </c>
      <c r="J40">
        <f>BYPL_EOD!AI40+BYPL_EOD!AJ40</f>
        <v>55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102.55599390648803</v>
      </c>
      <c r="Q40">
        <v>54.997851646420067</v>
      </c>
      <c r="R40">
        <v>5.8397718839107844</v>
      </c>
      <c r="S40">
        <v>22.999101597593846</v>
      </c>
      <c r="T40">
        <v>69.607280965587279</v>
      </c>
      <c r="U40" s="114">
        <f t="shared" si="2"/>
        <v>255.99999999999997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102.56</v>
      </c>
      <c r="J41">
        <f>BYPL_EOD!AI41+BYPL_EOD!AJ41</f>
        <v>55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102.55599390648803</v>
      </c>
      <c r="Q41">
        <v>54.997851646420067</v>
      </c>
      <c r="R41">
        <v>5.8397718839107844</v>
      </c>
      <c r="S41">
        <v>22.999101597593846</v>
      </c>
      <c r="T41">
        <v>69.607280965587279</v>
      </c>
      <c r="U41" s="114">
        <f t="shared" si="2"/>
        <v>255.99999999999997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102.56</v>
      </c>
      <c r="J42">
        <f>BYPL_EOD!AI42+BYPL_EOD!AJ42</f>
        <v>55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102.55599390648803</v>
      </c>
      <c r="Q42">
        <v>54.997851646420067</v>
      </c>
      <c r="R42">
        <v>5.8397718839107844</v>
      </c>
      <c r="S42">
        <v>22.999101597593846</v>
      </c>
      <c r="T42">
        <v>69.607280965587279</v>
      </c>
      <c r="U42" s="114">
        <f t="shared" si="2"/>
        <v>255.99999999999997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102.56</v>
      </c>
      <c r="J43">
        <f>BYPL_EOD!AI43+BYPL_EOD!AJ43</f>
        <v>55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102.55599390648803</v>
      </c>
      <c r="Q43">
        <v>54.997851646420067</v>
      </c>
      <c r="R43">
        <v>5.8397718839107844</v>
      </c>
      <c r="S43">
        <v>22.999101597593846</v>
      </c>
      <c r="T43">
        <v>69.607280965587279</v>
      </c>
      <c r="U43" s="114">
        <f t="shared" si="2"/>
        <v>255.99999999999997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102.56</v>
      </c>
      <c r="J44">
        <f>BYPL_EOD!AI44+BYPL_EOD!AJ44</f>
        <v>55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102.55599390648803</v>
      </c>
      <c r="Q44">
        <v>54.997851646420067</v>
      </c>
      <c r="R44">
        <v>5.8397718839107844</v>
      </c>
      <c r="S44">
        <v>22.999101597593846</v>
      </c>
      <c r="T44">
        <v>69.607280965587279</v>
      </c>
      <c r="U44" s="114">
        <f t="shared" si="2"/>
        <v>255.99999999999997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102.56</v>
      </c>
      <c r="J45">
        <f>BYPL_EOD!AI45+BYPL_EOD!AJ45</f>
        <v>55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102.55599390648803</v>
      </c>
      <c r="Q45">
        <v>54.997851646420067</v>
      </c>
      <c r="R45">
        <v>5.8397718839107844</v>
      </c>
      <c r="S45">
        <v>22.999101597593846</v>
      </c>
      <c r="T45">
        <v>69.607280965587279</v>
      </c>
      <c r="U45" s="114">
        <f t="shared" si="2"/>
        <v>255.99999999999997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102.56</v>
      </c>
      <c r="J46">
        <f>BYPL_EOD!AI46+BYPL_EOD!AJ46</f>
        <v>55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102.55599390648803</v>
      </c>
      <c r="Q46">
        <v>54.997851646420067</v>
      </c>
      <c r="R46">
        <v>5.8397718839107844</v>
      </c>
      <c r="S46">
        <v>22.999101597593846</v>
      </c>
      <c r="T46">
        <v>69.607280965587279</v>
      </c>
      <c r="U46" s="114">
        <f t="shared" si="2"/>
        <v>255.99999999999997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102.56</v>
      </c>
      <c r="J47">
        <f>BYPL_EOD!AI47+BYPL_EOD!AJ47</f>
        <v>55</v>
      </c>
      <c r="K47">
        <f>MES_EOD!AI47+MES_EOD!AJ47</f>
        <v>5.84</v>
      </c>
      <c r="L47">
        <f>NDMC_EOD!AI47+NDMC_EOD!AJ47</f>
        <v>23</v>
      </c>
      <c r="M47">
        <f>TPDDL_EOD!AI47+TPDDL_EOD!AJ47</f>
        <v>69.61</v>
      </c>
      <c r="N47">
        <f t="shared" si="0"/>
        <v>256.01</v>
      </c>
      <c r="O47" s="112">
        <f t="shared" si="1"/>
        <v>-9.9999999999909051E-3</v>
      </c>
      <c r="P47">
        <v>102.55599390648803</v>
      </c>
      <c r="Q47">
        <v>54.997851646420067</v>
      </c>
      <c r="R47">
        <v>5.8397718839107844</v>
      </c>
      <c r="S47">
        <v>22.999101597593846</v>
      </c>
      <c r="T47">
        <v>69.607280965587279</v>
      </c>
      <c r="U47" s="114">
        <f t="shared" si="2"/>
        <v>255.99999999999997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102.56</v>
      </c>
      <c r="J48">
        <f>BYPL_EOD!AI48+BYPL_EOD!AJ48</f>
        <v>55</v>
      </c>
      <c r="K48">
        <f>MES_EOD!AI48+MES_EOD!AJ48</f>
        <v>5.84</v>
      </c>
      <c r="L48">
        <f>NDMC_EOD!AI48+NDMC_EOD!AJ48</f>
        <v>23</v>
      </c>
      <c r="M48">
        <f>TPDDL_EOD!AI48+TPDDL_EOD!AJ48</f>
        <v>69.61</v>
      </c>
      <c r="N48">
        <f t="shared" si="0"/>
        <v>256.01</v>
      </c>
      <c r="O48" s="112">
        <f t="shared" si="1"/>
        <v>-9.9999999999909051E-3</v>
      </c>
      <c r="P48">
        <v>102.55599390648803</v>
      </c>
      <c r="Q48">
        <v>54.997851646420067</v>
      </c>
      <c r="R48">
        <v>5.8397718839107844</v>
      </c>
      <c r="S48">
        <v>22.999101597593846</v>
      </c>
      <c r="T48">
        <v>69.607280965587279</v>
      </c>
      <c r="U48" s="114">
        <f t="shared" si="2"/>
        <v>255.99999999999997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102.56</v>
      </c>
      <c r="J49">
        <f>BYPL_EOD!AI49+BYPL_EOD!AJ49</f>
        <v>55</v>
      </c>
      <c r="K49">
        <f>MES_EOD!AI49+MES_EOD!AJ49</f>
        <v>5.84</v>
      </c>
      <c r="L49">
        <f>NDMC_EOD!AI49+NDMC_EOD!AJ49</f>
        <v>23</v>
      </c>
      <c r="M49">
        <f>TPDDL_EOD!AI49+TPDDL_EOD!AJ49</f>
        <v>69.61</v>
      </c>
      <c r="N49">
        <f t="shared" si="0"/>
        <v>256.01</v>
      </c>
      <c r="O49" s="112">
        <f t="shared" si="1"/>
        <v>-9.9999999999909051E-3</v>
      </c>
      <c r="P49">
        <v>102.55599390648803</v>
      </c>
      <c r="Q49">
        <v>54.997851646420067</v>
      </c>
      <c r="R49">
        <v>5.8397718839107844</v>
      </c>
      <c r="S49">
        <v>22.999101597593846</v>
      </c>
      <c r="T49">
        <v>69.607280965587279</v>
      </c>
      <c r="U49" s="114">
        <f t="shared" si="2"/>
        <v>255.99999999999997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102.56</v>
      </c>
      <c r="J50">
        <f>BYPL_EOD!AI50+BYPL_EOD!AJ50</f>
        <v>55</v>
      </c>
      <c r="K50">
        <f>MES_EOD!AI50+MES_EOD!AJ50</f>
        <v>5.84</v>
      </c>
      <c r="L50">
        <f>NDMC_EOD!AI50+NDMC_EOD!AJ50</f>
        <v>23</v>
      </c>
      <c r="M50">
        <f>TPDDL_EOD!AI50+TPDDL_EOD!AJ50</f>
        <v>69.61</v>
      </c>
      <c r="N50">
        <f t="shared" si="0"/>
        <v>256.01</v>
      </c>
      <c r="O50" s="112">
        <f t="shared" si="1"/>
        <v>-9.9999999999909051E-3</v>
      </c>
      <c r="P50">
        <v>102.55599390648803</v>
      </c>
      <c r="Q50">
        <v>54.997851646420067</v>
      </c>
      <c r="R50">
        <v>5.8397718839107844</v>
      </c>
      <c r="S50">
        <v>22.999101597593846</v>
      </c>
      <c r="T50">
        <v>69.607280965587279</v>
      </c>
      <c r="U50" s="114">
        <f t="shared" si="2"/>
        <v>255.99999999999997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19</v>
      </c>
      <c r="M51">
        <f>TPDDL_EOD!AI51+TPDDL_EOD!AJ51</f>
        <v>51.55</v>
      </c>
      <c r="N51">
        <f t="shared" si="0"/>
        <v>256</v>
      </c>
      <c r="O51" s="112">
        <f t="shared" si="1"/>
        <v>0</v>
      </c>
      <c r="P51">
        <v>134.61000000000001</v>
      </c>
      <c r="Q51">
        <v>45</v>
      </c>
      <c r="R51">
        <v>5.84</v>
      </c>
      <c r="S51">
        <v>19</v>
      </c>
      <c r="T51">
        <v>51.55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51.55</v>
      </c>
      <c r="N52">
        <f t="shared" si="0"/>
        <v>256</v>
      </c>
      <c r="O52" s="112">
        <f t="shared" si="1"/>
        <v>0</v>
      </c>
      <c r="P52">
        <v>134.61000000000001</v>
      </c>
      <c r="Q52">
        <v>45</v>
      </c>
      <c r="R52">
        <v>5.84</v>
      </c>
      <c r="S52">
        <v>19</v>
      </c>
      <c r="T52">
        <v>51.55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262.16000000000003</v>
      </c>
      <c r="E53">
        <f>BAWANA!AM53</f>
        <v>0</v>
      </c>
      <c r="F53">
        <f t="shared" si="4"/>
        <v>256</v>
      </c>
      <c r="G53">
        <f t="shared" si="5"/>
        <v>262.16000000000003</v>
      </c>
      <c r="H53" s="112"/>
      <c r="I53">
        <f>BRPL_EOD!AI53+BRPL_EOD!AJ53</f>
        <v>134.61000000000001</v>
      </c>
      <c r="J53">
        <f>BYPL_EOD!AI53+BYPL_EOD!AJ53</f>
        <v>46.51</v>
      </c>
      <c r="K53">
        <f>MES_EOD!AI53+MES_EOD!AJ53</f>
        <v>5.84</v>
      </c>
      <c r="L53">
        <f>NDMC_EOD!AI53+NDMC_EOD!AJ53</f>
        <v>19</v>
      </c>
      <c r="M53">
        <f>TPDDL_EOD!AI53+TPDDL_EOD!AJ53</f>
        <v>56.2</v>
      </c>
      <c r="N53">
        <f t="shared" si="0"/>
        <v>262.16000000000003</v>
      </c>
      <c r="O53" s="112">
        <f t="shared" si="1"/>
        <v>0</v>
      </c>
      <c r="P53">
        <v>134.61000000000001</v>
      </c>
      <c r="Q53">
        <v>46.51</v>
      </c>
      <c r="R53">
        <v>5.84</v>
      </c>
      <c r="S53">
        <v>19</v>
      </c>
      <c r="T53">
        <v>56.2</v>
      </c>
      <c r="U53" s="114">
        <f t="shared" si="2"/>
        <v>262.16000000000003</v>
      </c>
      <c r="V53" s="112">
        <f t="shared" si="3"/>
        <v>0</v>
      </c>
      <c r="Y53">
        <f>BAWANA!AW53+BAWANA!AX53</f>
        <v>25.84</v>
      </c>
      <c r="Z53">
        <f>BAWANA!BD53+BAWANA!BE53</f>
        <v>32</v>
      </c>
      <c r="AA53">
        <f>BAWANA!X53+BAWANA!Y53</f>
        <v>25.84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262.16000000000003</v>
      </c>
      <c r="E54">
        <f>BAWANA!AM54</f>
        <v>0</v>
      </c>
      <c r="F54">
        <f t="shared" si="4"/>
        <v>256</v>
      </c>
      <c r="G54">
        <f t="shared" si="5"/>
        <v>262.16000000000003</v>
      </c>
      <c r="H54" s="112"/>
      <c r="I54">
        <f>BRPL_EOD!AI54+BRPL_EOD!AJ54</f>
        <v>134.61000000000001</v>
      </c>
      <c r="J54">
        <f>BYPL_EOD!AI54+BYPL_EOD!AJ54</f>
        <v>46.51</v>
      </c>
      <c r="K54">
        <f>MES_EOD!AI54+MES_EOD!AJ54</f>
        <v>5.84</v>
      </c>
      <c r="L54">
        <f>NDMC_EOD!AI54+NDMC_EOD!AJ54</f>
        <v>19</v>
      </c>
      <c r="M54">
        <f>TPDDL_EOD!AI54+TPDDL_EOD!AJ54</f>
        <v>56.2</v>
      </c>
      <c r="N54">
        <f t="shared" si="0"/>
        <v>262.16000000000003</v>
      </c>
      <c r="O54" s="112">
        <f t="shared" si="1"/>
        <v>0</v>
      </c>
      <c r="P54">
        <v>134.61000000000001</v>
      </c>
      <c r="Q54">
        <v>46.51</v>
      </c>
      <c r="R54">
        <v>5.84</v>
      </c>
      <c r="S54">
        <v>19</v>
      </c>
      <c r="T54">
        <v>56.2</v>
      </c>
      <c r="U54" s="114">
        <f t="shared" si="2"/>
        <v>262.16000000000003</v>
      </c>
      <c r="V54" s="112">
        <f t="shared" si="3"/>
        <v>0</v>
      </c>
      <c r="Y54">
        <f>BAWANA!AW54+BAWANA!AX54</f>
        <v>25.84</v>
      </c>
      <c r="Z54">
        <f>BAWANA!BD54+BAWANA!BE54</f>
        <v>32</v>
      </c>
      <c r="AA54">
        <f>BAWANA!X54+BAWANA!Y54</f>
        <v>25.84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262.16000000000003</v>
      </c>
      <c r="E55">
        <f>BAWANA!AM55</f>
        <v>0</v>
      </c>
      <c r="F55">
        <f t="shared" si="4"/>
        <v>256</v>
      </c>
      <c r="G55">
        <f t="shared" si="5"/>
        <v>262.16000000000003</v>
      </c>
      <c r="H55" s="112"/>
      <c r="I55">
        <f>BRPL_EOD!AI55+BRPL_EOD!AJ55</f>
        <v>134.61000000000001</v>
      </c>
      <c r="J55">
        <f>BYPL_EOD!AI55+BYPL_EOD!AJ55</f>
        <v>46.51</v>
      </c>
      <c r="K55">
        <f>MES_EOD!AI55+MES_EOD!AJ55</f>
        <v>5.84</v>
      </c>
      <c r="L55">
        <f>NDMC_EOD!AI55+NDMC_EOD!AJ55</f>
        <v>19</v>
      </c>
      <c r="M55">
        <f>TPDDL_EOD!AI55+TPDDL_EOD!AJ55</f>
        <v>56.2</v>
      </c>
      <c r="N55">
        <f t="shared" si="0"/>
        <v>262.16000000000003</v>
      </c>
      <c r="O55" s="112">
        <f t="shared" si="1"/>
        <v>0</v>
      </c>
      <c r="P55">
        <v>134.61000000000001</v>
      </c>
      <c r="Q55">
        <v>46.51</v>
      </c>
      <c r="R55">
        <v>5.84</v>
      </c>
      <c r="S55">
        <v>19</v>
      </c>
      <c r="T55">
        <v>56.2</v>
      </c>
      <c r="U55" s="114">
        <f t="shared" si="2"/>
        <v>262.16000000000003</v>
      </c>
      <c r="V55" s="112">
        <f t="shared" si="3"/>
        <v>0</v>
      </c>
      <c r="Y55">
        <f>BAWANA!AW55+BAWANA!AX55</f>
        <v>25.84</v>
      </c>
      <c r="Z55">
        <f>BAWANA!BD55+BAWANA!BE55</f>
        <v>32</v>
      </c>
      <c r="AA55">
        <f>BAWANA!X55+BAWANA!Y55</f>
        <v>25.84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262.16000000000003</v>
      </c>
      <c r="E56">
        <f>BAWANA!AM56</f>
        <v>0</v>
      </c>
      <c r="F56">
        <f t="shared" si="4"/>
        <v>256</v>
      </c>
      <c r="G56">
        <f t="shared" si="5"/>
        <v>262.16000000000003</v>
      </c>
      <c r="H56" s="112"/>
      <c r="I56">
        <f>BRPL_EOD!AI56+BRPL_EOD!AJ56</f>
        <v>134.61000000000001</v>
      </c>
      <c r="J56">
        <f>BYPL_EOD!AI56+BYPL_EOD!AJ56</f>
        <v>46.51</v>
      </c>
      <c r="K56">
        <f>MES_EOD!AI56+MES_EOD!AJ56</f>
        <v>5.84</v>
      </c>
      <c r="L56">
        <f>NDMC_EOD!AI56+NDMC_EOD!AJ56</f>
        <v>19</v>
      </c>
      <c r="M56">
        <f>TPDDL_EOD!AI56+TPDDL_EOD!AJ56</f>
        <v>56.2</v>
      </c>
      <c r="N56">
        <f t="shared" si="0"/>
        <v>262.16000000000003</v>
      </c>
      <c r="O56" s="112">
        <f t="shared" si="1"/>
        <v>0</v>
      </c>
      <c r="P56">
        <v>134.61000000000001</v>
      </c>
      <c r="Q56">
        <v>46.51</v>
      </c>
      <c r="R56">
        <v>5.84</v>
      </c>
      <c r="S56">
        <v>19</v>
      </c>
      <c r="T56">
        <v>56.2</v>
      </c>
      <c r="U56" s="114">
        <f t="shared" si="2"/>
        <v>262.16000000000003</v>
      </c>
      <c r="V56" s="112">
        <f t="shared" si="3"/>
        <v>0</v>
      </c>
      <c r="Y56">
        <f>BAWANA!AW56+BAWANA!AX56</f>
        <v>25.84</v>
      </c>
      <c r="Z56">
        <f>BAWANA!BD56+BAWANA!BE56</f>
        <v>32</v>
      </c>
      <c r="AA56">
        <f>BAWANA!X56+BAWANA!Y56</f>
        <v>25.84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262.16000000000003</v>
      </c>
      <c r="E57">
        <f>BAWANA!AM57</f>
        <v>0</v>
      </c>
      <c r="F57">
        <f t="shared" si="4"/>
        <v>256</v>
      </c>
      <c r="G57">
        <f t="shared" si="5"/>
        <v>262.16000000000003</v>
      </c>
      <c r="H57" s="112"/>
      <c r="I57">
        <f>BRPL_EOD!AI57+BRPL_EOD!AJ57</f>
        <v>134.61000000000001</v>
      </c>
      <c r="J57">
        <f>BYPL_EOD!AI57+BYPL_EOD!AJ57</f>
        <v>46.51</v>
      </c>
      <c r="K57">
        <f>MES_EOD!AI57+MES_EOD!AJ57</f>
        <v>5.84</v>
      </c>
      <c r="L57">
        <f>NDMC_EOD!AI57+NDMC_EOD!AJ57</f>
        <v>19</v>
      </c>
      <c r="M57">
        <f>TPDDL_EOD!AI57+TPDDL_EOD!AJ57</f>
        <v>56.2</v>
      </c>
      <c r="N57">
        <f t="shared" si="0"/>
        <v>262.16000000000003</v>
      </c>
      <c r="O57" s="112">
        <f t="shared" si="1"/>
        <v>0</v>
      </c>
      <c r="P57">
        <v>134.61000000000001</v>
      </c>
      <c r="Q57">
        <v>46.51</v>
      </c>
      <c r="R57">
        <v>5.84</v>
      </c>
      <c r="S57">
        <v>19</v>
      </c>
      <c r="T57">
        <v>56.2</v>
      </c>
      <c r="U57" s="114">
        <f t="shared" si="2"/>
        <v>262.16000000000003</v>
      </c>
      <c r="V57" s="112">
        <f t="shared" si="3"/>
        <v>0</v>
      </c>
      <c r="Y57">
        <f>BAWANA!AW57+BAWANA!AX57</f>
        <v>25.84</v>
      </c>
      <c r="Z57">
        <f>BAWANA!BD57+BAWANA!BE57</f>
        <v>32</v>
      </c>
      <c r="AA57">
        <f>BAWANA!X57+BAWANA!Y57</f>
        <v>25.84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262.16000000000003</v>
      </c>
      <c r="E58">
        <f>BAWANA!AM58</f>
        <v>0</v>
      </c>
      <c r="F58">
        <f t="shared" si="4"/>
        <v>256</v>
      </c>
      <c r="G58">
        <f t="shared" si="5"/>
        <v>262.16000000000003</v>
      </c>
      <c r="H58" s="112"/>
      <c r="I58">
        <f>BRPL_EOD!AI58+BRPL_EOD!AJ58</f>
        <v>134.61000000000001</v>
      </c>
      <c r="J58">
        <f>BYPL_EOD!AI58+BYPL_EOD!AJ58</f>
        <v>46.51</v>
      </c>
      <c r="K58">
        <f>MES_EOD!AI58+MES_EOD!AJ58</f>
        <v>5.84</v>
      </c>
      <c r="L58">
        <f>NDMC_EOD!AI58+NDMC_EOD!AJ58</f>
        <v>19</v>
      </c>
      <c r="M58">
        <f>TPDDL_EOD!AI58+TPDDL_EOD!AJ58</f>
        <v>56.2</v>
      </c>
      <c r="N58">
        <f t="shared" si="0"/>
        <v>262.16000000000003</v>
      </c>
      <c r="O58" s="112">
        <f t="shared" si="1"/>
        <v>0</v>
      </c>
      <c r="P58">
        <v>134.61000000000001</v>
      </c>
      <c r="Q58">
        <v>46.51</v>
      </c>
      <c r="R58">
        <v>5.84</v>
      </c>
      <c r="S58">
        <v>19</v>
      </c>
      <c r="T58">
        <v>56.2</v>
      </c>
      <c r="U58" s="114">
        <f t="shared" si="2"/>
        <v>262.16000000000003</v>
      </c>
      <c r="V58" s="112">
        <f t="shared" si="3"/>
        <v>0</v>
      </c>
      <c r="Y58">
        <f>BAWANA!AW58+BAWANA!AX58</f>
        <v>25.84</v>
      </c>
      <c r="Z58">
        <f>BAWANA!BD58+BAWANA!BE58</f>
        <v>32</v>
      </c>
      <c r="AA58">
        <f>BAWANA!X58+BAWANA!Y58</f>
        <v>25.84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262.16000000000003</v>
      </c>
      <c r="E59">
        <f>BAWANA!AM59</f>
        <v>0</v>
      </c>
      <c r="F59">
        <f t="shared" si="4"/>
        <v>256</v>
      </c>
      <c r="G59">
        <f t="shared" si="5"/>
        <v>262.16000000000003</v>
      </c>
      <c r="H59" s="112"/>
      <c r="I59">
        <f>BRPL_EOD!AI59+BRPL_EOD!AJ59</f>
        <v>134.61000000000001</v>
      </c>
      <c r="J59">
        <f>BYPL_EOD!AI59+BYPL_EOD!AJ59</f>
        <v>46.51</v>
      </c>
      <c r="K59">
        <f>MES_EOD!AI59+MES_EOD!AJ59</f>
        <v>5.84</v>
      </c>
      <c r="L59">
        <f>NDMC_EOD!AI59+NDMC_EOD!AJ59</f>
        <v>19</v>
      </c>
      <c r="M59">
        <f>TPDDL_EOD!AI59+TPDDL_EOD!AJ59</f>
        <v>56.2</v>
      </c>
      <c r="N59">
        <f t="shared" si="0"/>
        <v>262.16000000000003</v>
      </c>
      <c r="O59" s="112">
        <f t="shared" si="1"/>
        <v>0</v>
      </c>
      <c r="P59">
        <v>134.61000000000001</v>
      </c>
      <c r="Q59">
        <v>46.51</v>
      </c>
      <c r="R59">
        <v>5.84</v>
      </c>
      <c r="S59">
        <v>19</v>
      </c>
      <c r="T59">
        <v>56.2</v>
      </c>
      <c r="U59" s="114">
        <f t="shared" si="2"/>
        <v>262.16000000000003</v>
      </c>
      <c r="V59" s="112">
        <f t="shared" si="3"/>
        <v>0</v>
      </c>
      <c r="Y59">
        <f>BAWANA!AW59+BAWANA!AX59</f>
        <v>25.84</v>
      </c>
      <c r="Z59">
        <f>BAWANA!BD59+BAWANA!BE59</f>
        <v>32</v>
      </c>
      <c r="AA59">
        <f>BAWANA!X59+BAWANA!Y59</f>
        <v>25.84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262.16000000000003</v>
      </c>
      <c r="E60">
        <f>BAWANA!AM60</f>
        <v>0</v>
      </c>
      <c r="F60">
        <f t="shared" si="4"/>
        <v>256</v>
      </c>
      <c r="G60">
        <f t="shared" si="5"/>
        <v>262.16000000000003</v>
      </c>
      <c r="H60" s="112"/>
      <c r="I60">
        <f>BRPL_EOD!AI60+BRPL_EOD!AJ60</f>
        <v>134.61000000000001</v>
      </c>
      <c r="J60">
        <f>BYPL_EOD!AI60+BYPL_EOD!AJ60</f>
        <v>46.51</v>
      </c>
      <c r="K60">
        <f>MES_EOD!AI60+MES_EOD!AJ60</f>
        <v>5.84</v>
      </c>
      <c r="L60">
        <f>NDMC_EOD!AI60+NDMC_EOD!AJ60</f>
        <v>19</v>
      </c>
      <c r="M60">
        <f>TPDDL_EOD!AI60+TPDDL_EOD!AJ60</f>
        <v>56.2</v>
      </c>
      <c r="N60">
        <f t="shared" si="0"/>
        <v>262.16000000000003</v>
      </c>
      <c r="O60" s="112">
        <f t="shared" si="1"/>
        <v>0</v>
      </c>
      <c r="P60">
        <v>134.61000000000001</v>
      </c>
      <c r="Q60">
        <v>46.51</v>
      </c>
      <c r="R60">
        <v>5.84</v>
      </c>
      <c r="S60">
        <v>19</v>
      </c>
      <c r="T60">
        <v>56.2</v>
      </c>
      <c r="U60" s="114">
        <f t="shared" si="2"/>
        <v>262.16000000000003</v>
      </c>
      <c r="V60" s="112">
        <f t="shared" si="3"/>
        <v>0</v>
      </c>
      <c r="Y60">
        <f>BAWANA!AW60+BAWANA!AX60</f>
        <v>25.84</v>
      </c>
      <c r="Z60">
        <f>BAWANA!BD60+BAWANA!BE60</f>
        <v>32</v>
      </c>
      <c r="AA60">
        <f>BAWANA!X60+BAWANA!Y60</f>
        <v>25.84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262.16000000000003</v>
      </c>
      <c r="E61">
        <f>BAWANA!AM61</f>
        <v>0</v>
      </c>
      <c r="F61">
        <f t="shared" si="4"/>
        <v>256</v>
      </c>
      <c r="G61">
        <f t="shared" si="5"/>
        <v>262.16000000000003</v>
      </c>
      <c r="H61" s="112"/>
      <c r="I61">
        <f>BRPL_EOD!AI61+BRPL_EOD!AJ61</f>
        <v>134.61000000000001</v>
      </c>
      <c r="J61">
        <f>BYPL_EOD!AI61+BYPL_EOD!AJ61</f>
        <v>46.51</v>
      </c>
      <c r="K61">
        <f>MES_EOD!AI61+MES_EOD!AJ61</f>
        <v>5.84</v>
      </c>
      <c r="L61">
        <f>NDMC_EOD!AI61+NDMC_EOD!AJ61</f>
        <v>19</v>
      </c>
      <c r="M61">
        <f>TPDDL_EOD!AI61+TPDDL_EOD!AJ61</f>
        <v>56.2</v>
      </c>
      <c r="N61">
        <f t="shared" si="0"/>
        <v>262.16000000000003</v>
      </c>
      <c r="O61" s="112">
        <f t="shared" si="1"/>
        <v>0</v>
      </c>
      <c r="P61">
        <v>134.61000000000001</v>
      </c>
      <c r="Q61">
        <v>46.51</v>
      </c>
      <c r="R61">
        <v>5.84</v>
      </c>
      <c r="S61">
        <v>19</v>
      </c>
      <c r="T61">
        <v>56.2</v>
      </c>
      <c r="U61" s="114">
        <f t="shared" si="2"/>
        <v>262.16000000000003</v>
      </c>
      <c r="V61" s="112">
        <f t="shared" si="3"/>
        <v>0</v>
      </c>
      <c r="Y61">
        <f>BAWANA!AW61+BAWANA!AX61</f>
        <v>25.84</v>
      </c>
      <c r="Z61">
        <f>BAWANA!BD61+BAWANA!BE61</f>
        <v>32</v>
      </c>
      <c r="AA61">
        <f>BAWANA!X61+BAWANA!Y61</f>
        <v>25.84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262.16000000000003</v>
      </c>
      <c r="E62">
        <f>BAWANA!AM62</f>
        <v>0</v>
      </c>
      <c r="F62">
        <f t="shared" si="4"/>
        <v>256</v>
      </c>
      <c r="G62">
        <f t="shared" si="5"/>
        <v>262.16000000000003</v>
      </c>
      <c r="H62" s="112"/>
      <c r="I62">
        <f>BRPL_EOD!AI62+BRPL_EOD!AJ62</f>
        <v>134.61000000000001</v>
      </c>
      <c r="J62">
        <f>BYPL_EOD!AI62+BYPL_EOD!AJ62</f>
        <v>46.51</v>
      </c>
      <c r="K62">
        <f>MES_EOD!AI62+MES_EOD!AJ62</f>
        <v>5.84</v>
      </c>
      <c r="L62">
        <f>NDMC_EOD!AI62+NDMC_EOD!AJ62</f>
        <v>19</v>
      </c>
      <c r="M62">
        <f>TPDDL_EOD!AI62+TPDDL_EOD!AJ62</f>
        <v>56.2</v>
      </c>
      <c r="N62">
        <f t="shared" si="0"/>
        <v>262.16000000000003</v>
      </c>
      <c r="O62" s="112">
        <f t="shared" si="1"/>
        <v>0</v>
      </c>
      <c r="P62">
        <v>134.61000000000001</v>
      </c>
      <c r="Q62">
        <v>46.51</v>
      </c>
      <c r="R62">
        <v>5.84</v>
      </c>
      <c r="S62">
        <v>19</v>
      </c>
      <c r="T62">
        <v>56.2</v>
      </c>
      <c r="U62" s="114">
        <f t="shared" si="2"/>
        <v>262.16000000000003</v>
      </c>
      <c r="V62" s="112">
        <f t="shared" si="3"/>
        <v>0</v>
      </c>
      <c r="Y62">
        <f>BAWANA!AW62+BAWANA!AX62</f>
        <v>25.84</v>
      </c>
      <c r="Z62">
        <f>BAWANA!BD62+BAWANA!BE62</f>
        <v>32</v>
      </c>
      <c r="AA62">
        <f>BAWANA!X62+BAWANA!Y62</f>
        <v>25.84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262.16000000000003</v>
      </c>
      <c r="E63">
        <f>BAWANA!AM63</f>
        <v>0</v>
      </c>
      <c r="F63">
        <f t="shared" si="4"/>
        <v>256</v>
      </c>
      <c r="G63">
        <f t="shared" si="5"/>
        <v>262.16000000000003</v>
      </c>
      <c r="H63" s="112"/>
      <c r="I63">
        <f>BRPL_EOD!AI63+BRPL_EOD!AJ63</f>
        <v>134.61000000000001</v>
      </c>
      <c r="J63">
        <f>BYPL_EOD!AI63+BYPL_EOD!AJ63</f>
        <v>46.51</v>
      </c>
      <c r="K63">
        <f>MES_EOD!AI63+MES_EOD!AJ63</f>
        <v>5.84</v>
      </c>
      <c r="L63">
        <f>NDMC_EOD!AI63+NDMC_EOD!AJ63</f>
        <v>19</v>
      </c>
      <c r="M63">
        <f>TPDDL_EOD!AI63+TPDDL_EOD!AJ63</f>
        <v>56.2</v>
      </c>
      <c r="N63">
        <f t="shared" si="0"/>
        <v>262.16000000000003</v>
      </c>
      <c r="O63" s="112">
        <f t="shared" si="1"/>
        <v>0</v>
      </c>
      <c r="P63">
        <v>134.61000000000001</v>
      </c>
      <c r="Q63">
        <v>46.51</v>
      </c>
      <c r="R63">
        <v>5.84</v>
      </c>
      <c r="S63">
        <v>19</v>
      </c>
      <c r="T63">
        <v>56.2</v>
      </c>
      <c r="U63" s="114">
        <f t="shared" si="2"/>
        <v>262.16000000000003</v>
      </c>
      <c r="V63" s="112">
        <f t="shared" si="3"/>
        <v>0</v>
      </c>
      <c r="Y63">
        <f>BAWANA!AW63+BAWANA!AX63</f>
        <v>25.84</v>
      </c>
      <c r="Z63">
        <f>BAWANA!BD63+BAWANA!BE63</f>
        <v>32</v>
      </c>
      <c r="AA63">
        <f>BAWANA!X63+BAWANA!Y63</f>
        <v>25.84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262.16000000000003</v>
      </c>
      <c r="E64">
        <f>BAWANA!AM64</f>
        <v>0</v>
      </c>
      <c r="F64">
        <f t="shared" si="4"/>
        <v>256</v>
      </c>
      <c r="G64">
        <f t="shared" si="5"/>
        <v>262.16000000000003</v>
      </c>
      <c r="H64" s="112"/>
      <c r="I64">
        <f>BRPL_EOD!AI64+BRPL_EOD!AJ64</f>
        <v>134.61000000000001</v>
      </c>
      <c r="J64">
        <f>BYPL_EOD!AI64+BYPL_EOD!AJ64</f>
        <v>46.51</v>
      </c>
      <c r="K64">
        <f>MES_EOD!AI64+MES_EOD!AJ64</f>
        <v>5.84</v>
      </c>
      <c r="L64">
        <f>NDMC_EOD!AI64+NDMC_EOD!AJ64</f>
        <v>19</v>
      </c>
      <c r="M64">
        <f>TPDDL_EOD!AI64+TPDDL_EOD!AJ64</f>
        <v>56.2</v>
      </c>
      <c r="N64">
        <f t="shared" si="0"/>
        <v>262.16000000000003</v>
      </c>
      <c r="O64" s="112">
        <f t="shared" si="1"/>
        <v>0</v>
      </c>
      <c r="P64">
        <v>134.61000000000001</v>
      </c>
      <c r="Q64">
        <v>46.51</v>
      </c>
      <c r="R64">
        <v>5.84</v>
      </c>
      <c r="S64">
        <v>19</v>
      </c>
      <c r="T64">
        <v>56.2</v>
      </c>
      <c r="U64" s="114">
        <f t="shared" si="2"/>
        <v>262.16000000000003</v>
      </c>
      <c r="V64" s="112">
        <f t="shared" si="3"/>
        <v>0</v>
      </c>
      <c r="Y64">
        <f>BAWANA!AW64+BAWANA!AX64</f>
        <v>25.84</v>
      </c>
      <c r="Z64">
        <f>BAWANA!BD64+BAWANA!BE64</f>
        <v>32</v>
      </c>
      <c r="AA64">
        <f>BAWANA!X64+BAWANA!Y64</f>
        <v>25.84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262.16000000000003</v>
      </c>
      <c r="E65">
        <f>BAWANA!AM65</f>
        <v>0</v>
      </c>
      <c r="F65">
        <f t="shared" si="4"/>
        <v>256</v>
      </c>
      <c r="G65">
        <f t="shared" si="5"/>
        <v>262.16000000000003</v>
      </c>
      <c r="H65" s="112"/>
      <c r="I65">
        <f>BRPL_EOD!AI65+BRPL_EOD!AJ65</f>
        <v>134.61000000000001</v>
      </c>
      <c r="J65">
        <f>BYPL_EOD!AI65+BYPL_EOD!AJ65</f>
        <v>46.51</v>
      </c>
      <c r="K65">
        <f>MES_EOD!AI65+MES_EOD!AJ65</f>
        <v>5.84</v>
      </c>
      <c r="L65">
        <f>NDMC_EOD!AI65+NDMC_EOD!AJ65</f>
        <v>19</v>
      </c>
      <c r="M65">
        <f>TPDDL_EOD!AI65+TPDDL_EOD!AJ65</f>
        <v>56.2</v>
      </c>
      <c r="N65">
        <f t="shared" si="0"/>
        <v>262.16000000000003</v>
      </c>
      <c r="O65" s="112">
        <f t="shared" si="1"/>
        <v>0</v>
      </c>
      <c r="P65">
        <v>134.61000000000001</v>
      </c>
      <c r="Q65">
        <v>46.51</v>
      </c>
      <c r="R65">
        <v>5.84</v>
      </c>
      <c r="S65">
        <v>19</v>
      </c>
      <c r="T65">
        <v>56.2</v>
      </c>
      <c r="U65" s="114">
        <f t="shared" si="2"/>
        <v>262.16000000000003</v>
      </c>
      <c r="V65" s="112">
        <f t="shared" si="3"/>
        <v>0</v>
      </c>
      <c r="Y65">
        <f>BAWANA!AW65+BAWANA!AX65</f>
        <v>25.84</v>
      </c>
      <c r="Z65">
        <f>BAWANA!BD65+BAWANA!BE65</f>
        <v>32</v>
      </c>
      <c r="AA65">
        <f>BAWANA!X65+BAWANA!Y65</f>
        <v>25.84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262.16000000000003</v>
      </c>
      <c r="E66">
        <f>BAWANA!AM66</f>
        <v>0</v>
      </c>
      <c r="F66">
        <f t="shared" si="4"/>
        <v>256</v>
      </c>
      <c r="G66">
        <f t="shared" si="5"/>
        <v>262.16000000000003</v>
      </c>
      <c r="H66" s="112"/>
      <c r="I66">
        <f>BRPL_EOD!AI66+BRPL_EOD!AJ66</f>
        <v>134.61000000000001</v>
      </c>
      <c r="J66">
        <f>BYPL_EOD!AI66+BYPL_EOD!AJ66</f>
        <v>46.51</v>
      </c>
      <c r="K66">
        <f>MES_EOD!AI66+MES_EOD!AJ66</f>
        <v>5.84</v>
      </c>
      <c r="L66">
        <f>NDMC_EOD!AI66+NDMC_EOD!AJ66</f>
        <v>19</v>
      </c>
      <c r="M66">
        <f>TPDDL_EOD!AI66+TPDDL_EOD!AJ66</f>
        <v>56.2</v>
      </c>
      <c r="N66">
        <f t="shared" si="0"/>
        <v>262.16000000000003</v>
      </c>
      <c r="O66" s="112">
        <f t="shared" si="1"/>
        <v>0</v>
      </c>
      <c r="P66">
        <v>134.61000000000001</v>
      </c>
      <c r="Q66">
        <v>46.51</v>
      </c>
      <c r="R66">
        <v>5.84</v>
      </c>
      <c r="S66">
        <v>19</v>
      </c>
      <c r="T66">
        <v>56.2</v>
      </c>
      <c r="U66" s="114">
        <f t="shared" si="2"/>
        <v>262.16000000000003</v>
      </c>
      <c r="V66" s="112">
        <f t="shared" si="3"/>
        <v>0</v>
      </c>
      <c r="Y66">
        <f>BAWANA!AW66+BAWANA!AX66</f>
        <v>25.84</v>
      </c>
      <c r="Z66">
        <f>BAWANA!BD66+BAWANA!BE66</f>
        <v>32</v>
      </c>
      <c r="AA66">
        <f>BAWANA!X66+BAWANA!Y66</f>
        <v>25.84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284.05</v>
      </c>
      <c r="E67">
        <f>BAWANA!AM67</f>
        <v>0</v>
      </c>
      <c r="F67">
        <f t="shared" si="4"/>
        <v>256</v>
      </c>
      <c r="G67">
        <f t="shared" si="5"/>
        <v>284.05</v>
      </c>
      <c r="H67" s="112"/>
      <c r="I67">
        <f>BRPL_EOD!AI67+BRPL_EOD!AJ67</f>
        <v>134.61000000000001</v>
      </c>
      <c r="J67">
        <f>BYPL_EOD!AI67+BYPL_EOD!AJ67</f>
        <v>55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284.06</v>
      </c>
      <c r="O67" s="112">
        <f t="shared" ref="O67:O98" si="8">G67-N67</f>
        <v>-9.9999999999909051E-3</v>
      </c>
      <c r="P67">
        <v>134.60526121241992</v>
      </c>
      <c r="Q67">
        <v>54.998063789340279</v>
      </c>
      <c r="R67">
        <v>5.839794409631768</v>
      </c>
      <c r="S67">
        <v>18.999331127226643</v>
      </c>
      <c r="T67">
        <v>69.607549461381396</v>
      </c>
      <c r="U67" s="114">
        <f t="shared" ref="U67:U98" si="9">SUM(P67:T67)</f>
        <v>284.05</v>
      </c>
      <c r="V67" s="112">
        <f t="shared" ref="V67:V99" si="10">G67-U67</f>
        <v>0</v>
      </c>
      <c r="Y67">
        <f>BAWANA!AW67+BAWANA!AX67</f>
        <v>3.95</v>
      </c>
      <c r="Z67">
        <f>BAWANA!BD67+BAWANA!BE67</f>
        <v>32</v>
      </c>
      <c r="AA67">
        <f>BAWANA!X67+BAWANA!Y67</f>
        <v>3.95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284.05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284.05</v>
      </c>
      <c r="H68" s="112"/>
      <c r="I68">
        <f>BRPL_EOD!AI68+BRPL_EOD!AJ68</f>
        <v>134.61000000000001</v>
      </c>
      <c r="J68">
        <f>BYPL_EOD!AI68+BYPL_EOD!AJ68</f>
        <v>55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284.06</v>
      </c>
      <c r="O68" s="112">
        <f t="shared" si="8"/>
        <v>-9.9999999999909051E-3</v>
      </c>
      <c r="P68">
        <v>134.60526121241992</v>
      </c>
      <c r="Q68">
        <v>54.998063789340279</v>
      </c>
      <c r="R68">
        <v>5.839794409631768</v>
      </c>
      <c r="S68">
        <v>18.999331127226643</v>
      </c>
      <c r="T68">
        <v>69.607549461381396</v>
      </c>
      <c r="U68" s="114">
        <f t="shared" si="9"/>
        <v>284.05</v>
      </c>
      <c r="V68" s="112">
        <f t="shared" si="10"/>
        <v>0</v>
      </c>
      <c r="Y68">
        <f>BAWANA!AW68+BAWANA!AX68</f>
        <v>3.95</v>
      </c>
      <c r="Z68">
        <f>BAWANA!BD68+BAWANA!BE68</f>
        <v>32</v>
      </c>
      <c r="AA68">
        <f>BAWANA!X68+BAWANA!Y68</f>
        <v>3.95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284.05</v>
      </c>
      <c r="E69">
        <f>BAWANA!AM69</f>
        <v>0</v>
      </c>
      <c r="F69">
        <f t="shared" si="11"/>
        <v>256</v>
      </c>
      <c r="G69">
        <f t="shared" si="12"/>
        <v>284.05</v>
      </c>
      <c r="H69" s="112"/>
      <c r="I69">
        <f>BRPL_EOD!AI69+BRPL_EOD!AJ69</f>
        <v>134.61000000000001</v>
      </c>
      <c r="J69">
        <f>BYPL_EOD!AI69+BYPL_EOD!AJ69</f>
        <v>55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284.06</v>
      </c>
      <c r="O69" s="112">
        <f t="shared" si="8"/>
        <v>-9.9999999999909051E-3</v>
      </c>
      <c r="P69">
        <v>134.60526121241992</v>
      </c>
      <c r="Q69">
        <v>54.998063789340279</v>
      </c>
      <c r="R69">
        <v>5.839794409631768</v>
      </c>
      <c r="S69">
        <v>18.999331127226643</v>
      </c>
      <c r="T69">
        <v>69.607549461381396</v>
      </c>
      <c r="U69" s="114">
        <f t="shared" si="9"/>
        <v>284.05</v>
      </c>
      <c r="V69" s="112">
        <f t="shared" si="10"/>
        <v>0</v>
      </c>
      <c r="Y69">
        <f>BAWANA!AW69+BAWANA!AX69</f>
        <v>3.95</v>
      </c>
      <c r="Z69">
        <f>BAWANA!BD69+BAWANA!BE69</f>
        <v>32</v>
      </c>
      <c r="AA69">
        <f>BAWANA!X69+BAWANA!Y69</f>
        <v>3.95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284.05</v>
      </c>
      <c r="E70">
        <f>BAWANA!AM70</f>
        <v>0</v>
      </c>
      <c r="F70">
        <f t="shared" si="11"/>
        <v>256</v>
      </c>
      <c r="G70">
        <f t="shared" si="12"/>
        <v>284.05</v>
      </c>
      <c r="H70" s="112"/>
      <c r="I70">
        <f>BRPL_EOD!AI70+BRPL_EOD!AJ70</f>
        <v>134.61000000000001</v>
      </c>
      <c r="J70">
        <f>BYPL_EOD!AI70+BYPL_EOD!AJ70</f>
        <v>55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284.06</v>
      </c>
      <c r="O70" s="112">
        <f t="shared" si="8"/>
        <v>-9.9999999999909051E-3</v>
      </c>
      <c r="P70">
        <v>134.60526121241992</v>
      </c>
      <c r="Q70">
        <v>54.998063789340279</v>
      </c>
      <c r="R70">
        <v>5.839794409631768</v>
      </c>
      <c r="S70">
        <v>18.999331127226643</v>
      </c>
      <c r="T70">
        <v>69.607549461381396</v>
      </c>
      <c r="U70" s="114">
        <f t="shared" si="9"/>
        <v>284.05</v>
      </c>
      <c r="V70" s="112">
        <f t="shared" si="10"/>
        <v>0</v>
      </c>
      <c r="Y70">
        <f>BAWANA!AW70+BAWANA!AX70</f>
        <v>3.95</v>
      </c>
      <c r="Z70">
        <f>BAWANA!BD70+BAWANA!BE70</f>
        <v>32</v>
      </c>
      <c r="AA70">
        <f>BAWANA!X70+BAWANA!Y70</f>
        <v>3.95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102.56</v>
      </c>
      <c r="J71">
        <f>BYPL_EOD!AI71+BYPL_EOD!AJ71</f>
        <v>55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102.55599390648803</v>
      </c>
      <c r="Q71">
        <v>54.997851646420067</v>
      </c>
      <c r="R71">
        <v>5.8397718839107844</v>
      </c>
      <c r="S71">
        <v>22.999101597593846</v>
      </c>
      <c r="T71">
        <v>69.607280965587279</v>
      </c>
      <c r="U71" s="114">
        <f t="shared" si="9"/>
        <v>255.99999999999997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102.56</v>
      </c>
      <c r="J72">
        <f>BYPL_EOD!AI72+BYPL_EOD!AJ72</f>
        <v>55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102.55599390648803</v>
      </c>
      <c r="Q72">
        <v>54.997851646420067</v>
      </c>
      <c r="R72">
        <v>5.8397718839107844</v>
      </c>
      <c r="S72">
        <v>22.999101597593846</v>
      </c>
      <c r="T72">
        <v>69.607280965587279</v>
      </c>
      <c r="U72" s="114">
        <f t="shared" si="9"/>
        <v>255.99999999999997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102.56</v>
      </c>
      <c r="J73">
        <f>BYPL_EOD!AI73+BYPL_EOD!AJ73</f>
        <v>55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102.55599390648803</v>
      </c>
      <c r="Q73">
        <v>54.997851646420067</v>
      </c>
      <c r="R73">
        <v>5.8397718839107844</v>
      </c>
      <c r="S73">
        <v>22.999101597593846</v>
      </c>
      <c r="T73">
        <v>69.607280965587279</v>
      </c>
      <c r="U73" s="114">
        <f t="shared" si="9"/>
        <v>255.99999999999997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102.56</v>
      </c>
      <c r="J74">
        <f>BYPL_EOD!AI74+BYPL_EOD!AJ74</f>
        <v>55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102.55599390648803</v>
      </c>
      <c r="Q74">
        <v>54.997851646420067</v>
      </c>
      <c r="R74">
        <v>5.8397718839107844</v>
      </c>
      <c r="S74">
        <v>22.999101597593846</v>
      </c>
      <c r="T74">
        <v>69.607280965587279</v>
      </c>
      <c r="U74" s="114">
        <f t="shared" si="9"/>
        <v>255.99999999999997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102.56</v>
      </c>
      <c r="J75">
        <f>BYPL_EOD!AI75+BYPL_EOD!AJ75</f>
        <v>55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102.55599390648803</v>
      </c>
      <c r="Q75">
        <v>54.997851646420067</v>
      </c>
      <c r="R75">
        <v>5.8397718839107844</v>
      </c>
      <c r="S75">
        <v>22.999101597593846</v>
      </c>
      <c r="T75">
        <v>69.607280965587279</v>
      </c>
      <c r="U75" s="114">
        <f t="shared" si="9"/>
        <v>255.99999999999997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102.56</v>
      </c>
      <c r="J76">
        <f>BYPL_EOD!AI76+BYPL_EOD!AJ76</f>
        <v>55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102.55599390648803</v>
      </c>
      <c r="Q76">
        <v>54.997851646420067</v>
      </c>
      <c r="R76">
        <v>5.8397718839107844</v>
      </c>
      <c r="S76">
        <v>22.999101597593846</v>
      </c>
      <c r="T76">
        <v>69.607280965587279</v>
      </c>
      <c r="U76" s="114">
        <f t="shared" si="9"/>
        <v>255.99999999999997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102.56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102.55599390648803</v>
      </c>
      <c r="Q77">
        <v>54.997851646420067</v>
      </c>
      <c r="R77">
        <v>5.8397718839107844</v>
      </c>
      <c r="S77">
        <v>22.999101597593846</v>
      </c>
      <c r="T77">
        <v>69.607280965587279</v>
      </c>
      <c r="U77" s="114">
        <f t="shared" si="9"/>
        <v>255.99999999999997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102.56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102.55599390648803</v>
      </c>
      <c r="Q78">
        <v>54.997851646420067</v>
      </c>
      <c r="R78">
        <v>5.8397718839107844</v>
      </c>
      <c r="S78">
        <v>22.999101597593846</v>
      </c>
      <c r="T78">
        <v>69.607280965587279</v>
      </c>
      <c r="U78" s="114">
        <f t="shared" si="9"/>
        <v>255.99999999999997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102.56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102.55599390648803</v>
      </c>
      <c r="Q79">
        <v>54.997851646420067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102.56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102.55599390648803</v>
      </c>
      <c r="Q80">
        <v>54.997851646420067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102.56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102.55599390648803</v>
      </c>
      <c r="Q81">
        <v>54.997851646420067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102.56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102.55599390648803</v>
      </c>
      <c r="Q82">
        <v>54.997851646420067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102.56</v>
      </c>
      <c r="J83">
        <f>BYPL_EOD!AI83+BYPL_EOD!AJ83</f>
        <v>55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102.55599390648803</v>
      </c>
      <c r="Q83">
        <v>54.997851646420067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102.56</v>
      </c>
      <c r="J84">
        <f>BYPL_EOD!AI84+BYPL_EOD!AJ84</f>
        <v>55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102.55599390648803</v>
      </c>
      <c r="Q84">
        <v>54.997851646420067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288</v>
      </c>
      <c r="E85">
        <f>BAWANA!AM85</f>
        <v>0</v>
      </c>
      <c r="F85">
        <f t="shared" si="11"/>
        <v>256</v>
      </c>
      <c r="G85">
        <f t="shared" si="12"/>
        <v>288</v>
      </c>
      <c r="H85" s="112"/>
      <c r="I85">
        <f>BRPL_EOD!AI85+BRPL_EOD!AJ85</f>
        <v>134.56</v>
      </c>
      <c r="J85">
        <f>BYPL_EOD!AI85+BYPL_EOD!AJ85</f>
        <v>55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288.01</v>
      </c>
      <c r="O85" s="112">
        <f t="shared" si="8"/>
        <v>-9.9999999999909051E-3</v>
      </c>
      <c r="P85">
        <v>134.55532794000209</v>
      </c>
      <c r="Q85">
        <v>54.998090344085277</v>
      </c>
      <c r="R85">
        <v>5.8397972292628726</v>
      </c>
      <c r="S85">
        <v>22.999201416617478</v>
      </c>
      <c r="T85">
        <v>69.607583070032291</v>
      </c>
      <c r="U85" s="114">
        <f t="shared" si="9"/>
        <v>288</v>
      </c>
      <c r="V85" s="112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288</v>
      </c>
      <c r="E86">
        <f>BAWANA!AM86</f>
        <v>0</v>
      </c>
      <c r="F86">
        <f t="shared" si="11"/>
        <v>256</v>
      </c>
      <c r="G86">
        <f t="shared" si="12"/>
        <v>288</v>
      </c>
      <c r="H86" s="112"/>
      <c r="I86">
        <f>BRPL_EOD!AI86+BRPL_EOD!AJ86</f>
        <v>134.56</v>
      </c>
      <c r="J86">
        <f>BYPL_EOD!AI86+BYPL_EOD!AJ86</f>
        <v>55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288.01</v>
      </c>
      <c r="O86" s="112">
        <f t="shared" si="8"/>
        <v>-9.9999999999909051E-3</v>
      </c>
      <c r="P86">
        <v>134.55532794000209</v>
      </c>
      <c r="Q86">
        <v>54.998090344085277</v>
      </c>
      <c r="R86">
        <v>5.8397972292628726</v>
      </c>
      <c r="S86">
        <v>22.999201416617478</v>
      </c>
      <c r="T86">
        <v>69.607583070032291</v>
      </c>
      <c r="U86" s="114">
        <f t="shared" si="9"/>
        <v>288</v>
      </c>
      <c r="V86" s="112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278.05999999999995</v>
      </c>
      <c r="E87">
        <f>BAWANA!AM87</f>
        <v>0</v>
      </c>
      <c r="F87">
        <f t="shared" si="11"/>
        <v>256</v>
      </c>
      <c r="G87">
        <f t="shared" si="12"/>
        <v>278.05999999999995</v>
      </c>
      <c r="H87" s="112"/>
      <c r="I87">
        <f>BRPL_EOD!AI87+BRPL_EOD!AJ87</f>
        <v>134.61000000000001</v>
      </c>
      <c r="J87">
        <f>BYPL_EOD!AI87+BYPL_EOD!AJ87</f>
        <v>45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278.06</v>
      </c>
      <c r="O87" s="112">
        <f t="shared" si="8"/>
        <v>0</v>
      </c>
      <c r="P87">
        <v>134.60999999999999</v>
      </c>
      <c r="Q87">
        <v>44.999999999999993</v>
      </c>
      <c r="R87">
        <v>5.839999999999999</v>
      </c>
      <c r="S87">
        <v>22.999999999999996</v>
      </c>
      <c r="T87">
        <v>69.609999999999985</v>
      </c>
      <c r="U87" s="114">
        <f t="shared" si="9"/>
        <v>278.05999999999995</v>
      </c>
      <c r="V87" s="112">
        <f t="shared" si="10"/>
        <v>0</v>
      </c>
      <c r="Y87">
        <f>BAWANA!AW87+BAWANA!AX87</f>
        <v>20.97</v>
      </c>
      <c r="Z87">
        <f>BAWANA!BD87+BAWANA!BE87</f>
        <v>20.97</v>
      </c>
      <c r="AA87">
        <f>BAWANA!X87+BAWANA!Y87</f>
        <v>20.97</v>
      </c>
      <c r="AB87">
        <f>BAWANA!AE87+BAWANA!AF87</f>
        <v>20.97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278.05999999999995</v>
      </c>
      <c r="E88">
        <f>BAWANA!AM88</f>
        <v>0</v>
      </c>
      <c r="F88">
        <f t="shared" si="11"/>
        <v>256</v>
      </c>
      <c r="G88">
        <f t="shared" si="12"/>
        <v>278.05999999999995</v>
      </c>
      <c r="H88" s="112"/>
      <c r="I88">
        <f>BRPL_EOD!AI88+BRPL_EOD!AJ88</f>
        <v>134.61000000000001</v>
      </c>
      <c r="J88">
        <f>BYPL_EOD!AI88+BYPL_EOD!AJ88</f>
        <v>45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278.06</v>
      </c>
      <c r="O88" s="112">
        <f t="shared" si="8"/>
        <v>0</v>
      </c>
      <c r="P88">
        <v>134.60999999999999</v>
      </c>
      <c r="Q88">
        <v>44.999999999999993</v>
      </c>
      <c r="R88">
        <v>5.839999999999999</v>
      </c>
      <c r="S88">
        <v>22.999999999999996</v>
      </c>
      <c r="T88">
        <v>69.609999999999985</v>
      </c>
      <c r="U88" s="114">
        <f t="shared" si="9"/>
        <v>278.05999999999995</v>
      </c>
      <c r="V88" s="112">
        <f t="shared" si="10"/>
        <v>0</v>
      </c>
      <c r="Y88">
        <f>BAWANA!AW88+BAWANA!AX88</f>
        <v>20.97</v>
      </c>
      <c r="Z88">
        <f>BAWANA!BD88+BAWANA!BE88</f>
        <v>20.97</v>
      </c>
      <c r="AA88">
        <f>BAWANA!X88+BAWANA!Y88</f>
        <v>20.97</v>
      </c>
      <c r="AB88">
        <f>BAWANA!AE88+BAWANA!AF88</f>
        <v>20.97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267.60000000000002</v>
      </c>
      <c r="E89">
        <f>BAWANA!AM89</f>
        <v>0</v>
      </c>
      <c r="F89">
        <f t="shared" si="11"/>
        <v>256</v>
      </c>
      <c r="G89">
        <f t="shared" si="12"/>
        <v>267.60000000000002</v>
      </c>
      <c r="H89" s="112"/>
      <c r="I89">
        <f>BRPL_EOD!AI89+BRPL_EOD!AJ89</f>
        <v>134.61000000000001</v>
      </c>
      <c r="J89">
        <f>BYPL_EOD!AI89+BYPL_EOD!AJ89</f>
        <v>47.16</v>
      </c>
      <c r="K89">
        <f>MES_EOD!AI89+MES_EOD!AJ89</f>
        <v>5.84</v>
      </c>
      <c r="L89">
        <f>NDMC_EOD!AI89+NDMC_EOD!AJ89</f>
        <v>23</v>
      </c>
      <c r="M89">
        <f>TPDDL_EOD!AI89+TPDDL_EOD!AJ89</f>
        <v>56.99</v>
      </c>
      <c r="N89">
        <f t="shared" si="7"/>
        <v>267.60000000000002</v>
      </c>
      <c r="O89" s="112">
        <f t="shared" si="8"/>
        <v>0</v>
      </c>
      <c r="P89">
        <v>134.61000000000001</v>
      </c>
      <c r="Q89">
        <v>47.16</v>
      </c>
      <c r="R89">
        <v>5.84</v>
      </c>
      <c r="S89">
        <v>23</v>
      </c>
      <c r="T89">
        <v>56.99</v>
      </c>
      <c r="U89" s="114">
        <f t="shared" si="9"/>
        <v>267.60000000000002</v>
      </c>
      <c r="V89" s="112">
        <f t="shared" si="10"/>
        <v>0</v>
      </c>
      <c r="Y89">
        <f>BAWANA!AW89+BAWANA!AX89</f>
        <v>26.2</v>
      </c>
      <c r="Z89">
        <f>BAWANA!BD89+BAWANA!BE89</f>
        <v>26.2</v>
      </c>
      <c r="AA89">
        <f>BAWANA!X89+BAWANA!Y89</f>
        <v>26.2</v>
      </c>
      <c r="AB89">
        <f>BAWANA!AE89+BAWANA!AF89</f>
        <v>26.2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267.60000000000002</v>
      </c>
      <c r="E90">
        <f>BAWANA!AM90</f>
        <v>0</v>
      </c>
      <c r="F90">
        <f t="shared" si="11"/>
        <v>256</v>
      </c>
      <c r="G90">
        <f t="shared" si="12"/>
        <v>267.60000000000002</v>
      </c>
      <c r="H90" s="112"/>
      <c r="I90">
        <f>BRPL_EOD!AI90+BRPL_EOD!AJ90</f>
        <v>134.61000000000001</v>
      </c>
      <c r="J90">
        <f>BYPL_EOD!AI90+BYPL_EOD!AJ90</f>
        <v>47.16</v>
      </c>
      <c r="K90">
        <f>MES_EOD!AI90+MES_EOD!AJ90</f>
        <v>5.84</v>
      </c>
      <c r="L90">
        <f>NDMC_EOD!AI90+NDMC_EOD!AJ90</f>
        <v>23</v>
      </c>
      <c r="M90">
        <f>TPDDL_EOD!AI90+TPDDL_EOD!AJ90</f>
        <v>56.99</v>
      </c>
      <c r="N90">
        <f t="shared" si="7"/>
        <v>267.60000000000002</v>
      </c>
      <c r="O90" s="112">
        <f t="shared" si="8"/>
        <v>0</v>
      </c>
      <c r="P90">
        <v>134.61000000000001</v>
      </c>
      <c r="Q90">
        <v>47.16</v>
      </c>
      <c r="R90">
        <v>5.84</v>
      </c>
      <c r="S90">
        <v>23</v>
      </c>
      <c r="T90">
        <v>56.99</v>
      </c>
      <c r="U90" s="114">
        <f t="shared" si="9"/>
        <v>267.60000000000002</v>
      </c>
      <c r="V90" s="112">
        <f t="shared" si="10"/>
        <v>0</v>
      </c>
      <c r="Y90">
        <f>BAWANA!AW90+BAWANA!AX90</f>
        <v>26.2</v>
      </c>
      <c r="Z90">
        <f>BAWANA!BD90+BAWANA!BE90</f>
        <v>26.2</v>
      </c>
      <c r="AA90">
        <f>BAWANA!X90+BAWANA!Y90</f>
        <v>26.2</v>
      </c>
      <c r="AB90">
        <f>BAWANA!AE90+BAWANA!AF90</f>
        <v>26.2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266.44000000000005</v>
      </c>
      <c r="E91">
        <f>BAWANA!AM91</f>
        <v>0</v>
      </c>
      <c r="F91">
        <f t="shared" si="11"/>
        <v>256</v>
      </c>
      <c r="G91">
        <f t="shared" si="12"/>
        <v>266.44000000000005</v>
      </c>
      <c r="H91" s="112"/>
      <c r="I91">
        <f>BRPL_EOD!AI91+BRPL_EOD!AJ91</f>
        <v>134.61000000000001</v>
      </c>
      <c r="J91">
        <f>BYPL_EOD!AI91+BYPL_EOD!AJ91</f>
        <v>48.2</v>
      </c>
      <c r="K91">
        <f>MES_EOD!AI91+MES_EOD!AJ91</f>
        <v>5.84</v>
      </c>
      <c r="L91">
        <f>NDMC_EOD!AI91+NDMC_EOD!AJ91</f>
        <v>19.54</v>
      </c>
      <c r="M91">
        <f>TPDDL_EOD!AI91+TPDDL_EOD!AJ91</f>
        <v>58.25</v>
      </c>
      <c r="N91">
        <f t="shared" si="7"/>
        <v>266.44</v>
      </c>
      <c r="O91" s="112">
        <f t="shared" si="8"/>
        <v>0</v>
      </c>
      <c r="P91">
        <v>134.61000000000004</v>
      </c>
      <c r="Q91">
        <v>48.20000000000001</v>
      </c>
      <c r="R91">
        <v>5.8400000000000007</v>
      </c>
      <c r="S91">
        <v>19.540000000000003</v>
      </c>
      <c r="T91">
        <v>58.250000000000014</v>
      </c>
      <c r="U91" s="114">
        <f t="shared" si="9"/>
        <v>266.44000000000005</v>
      </c>
      <c r="V91" s="112">
        <f t="shared" si="10"/>
        <v>0</v>
      </c>
      <c r="Y91">
        <f>BAWANA!AW91+BAWANA!AX91</f>
        <v>26.78</v>
      </c>
      <c r="Z91">
        <f>BAWANA!BD91+BAWANA!BE91</f>
        <v>26.78</v>
      </c>
      <c r="AA91">
        <f>BAWANA!X91+BAWANA!Y91</f>
        <v>26.78</v>
      </c>
      <c r="AB91">
        <f>BAWANA!AE91+BAWANA!AF91</f>
        <v>26.78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266.44000000000005</v>
      </c>
      <c r="E92">
        <f>BAWANA!AM92</f>
        <v>0</v>
      </c>
      <c r="F92">
        <f t="shared" si="11"/>
        <v>256</v>
      </c>
      <c r="G92">
        <f t="shared" si="12"/>
        <v>266.44000000000005</v>
      </c>
      <c r="H92" s="112"/>
      <c r="I92">
        <f>BRPL_EOD!AI92+BRPL_EOD!AJ92</f>
        <v>134.61000000000001</v>
      </c>
      <c r="J92">
        <f>BYPL_EOD!AI92+BYPL_EOD!AJ92</f>
        <v>48.2</v>
      </c>
      <c r="K92">
        <f>MES_EOD!AI92+MES_EOD!AJ92</f>
        <v>5.84</v>
      </c>
      <c r="L92">
        <f>NDMC_EOD!AI92+NDMC_EOD!AJ92</f>
        <v>19.54</v>
      </c>
      <c r="M92">
        <f>TPDDL_EOD!AI92+TPDDL_EOD!AJ92</f>
        <v>58.25</v>
      </c>
      <c r="N92">
        <f t="shared" si="7"/>
        <v>266.44</v>
      </c>
      <c r="O92" s="112">
        <f t="shared" si="8"/>
        <v>0</v>
      </c>
      <c r="P92">
        <v>134.61000000000004</v>
      </c>
      <c r="Q92">
        <v>48.20000000000001</v>
      </c>
      <c r="R92">
        <v>5.8400000000000007</v>
      </c>
      <c r="S92">
        <v>19.540000000000003</v>
      </c>
      <c r="T92">
        <v>58.250000000000014</v>
      </c>
      <c r="U92" s="114">
        <f t="shared" si="9"/>
        <v>266.44000000000005</v>
      </c>
      <c r="V92" s="112">
        <f t="shared" si="10"/>
        <v>0</v>
      </c>
      <c r="Y92">
        <f>BAWANA!AW92+BAWANA!AX92</f>
        <v>26.78</v>
      </c>
      <c r="Z92">
        <f>BAWANA!BD92+BAWANA!BE92</f>
        <v>26.78</v>
      </c>
      <c r="AA92">
        <f>BAWANA!X92+BAWANA!Y92</f>
        <v>26.78</v>
      </c>
      <c r="AB92">
        <f>BAWANA!AE92+BAWANA!AF92</f>
        <v>26.78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266.44000000000005</v>
      </c>
      <c r="E93">
        <f>BAWANA!AM93</f>
        <v>0</v>
      </c>
      <c r="F93">
        <f t="shared" si="11"/>
        <v>256</v>
      </c>
      <c r="G93">
        <f t="shared" si="12"/>
        <v>266.44000000000005</v>
      </c>
      <c r="H93" s="112"/>
      <c r="I93">
        <f>BRPL_EOD!AI93+BRPL_EOD!AJ93</f>
        <v>134.61000000000001</v>
      </c>
      <c r="J93">
        <f>BYPL_EOD!AI93+BYPL_EOD!AJ93</f>
        <v>48.2</v>
      </c>
      <c r="K93">
        <f>MES_EOD!AI93+MES_EOD!AJ93</f>
        <v>5.84</v>
      </c>
      <c r="L93">
        <f>NDMC_EOD!AI93+NDMC_EOD!AJ93</f>
        <v>19.54</v>
      </c>
      <c r="M93">
        <f>TPDDL_EOD!AI93+TPDDL_EOD!AJ93</f>
        <v>58.25</v>
      </c>
      <c r="N93">
        <f t="shared" si="7"/>
        <v>266.44</v>
      </c>
      <c r="O93" s="112">
        <f t="shared" si="8"/>
        <v>0</v>
      </c>
      <c r="P93">
        <v>134.61000000000004</v>
      </c>
      <c r="Q93">
        <v>48.20000000000001</v>
      </c>
      <c r="R93">
        <v>5.8400000000000007</v>
      </c>
      <c r="S93">
        <v>19.540000000000003</v>
      </c>
      <c r="T93">
        <v>58.250000000000014</v>
      </c>
      <c r="U93" s="114">
        <f t="shared" si="9"/>
        <v>266.44000000000005</v>
      </c>
      <c r="V93" s="112">
        <f t="shared" si="10"/>
        <v>0</v>
      </c>
      <c r="Y93">
        <f>BAWANA!AW93+BAWANA!AX93</f>
        <v>26.78</v>
      </c>
      <c r="Z93">
        <f>BAWANA!BD93+BAWANA!BE93</f>
        <v>26.78</v>
      </c>
      <c r="AA93">
        <f>BAWANA!X93+BAWANA!Y93</f>
        <v>26.78</v>
      </c>
      <c r="AB93">
        <f>BAWANA!AE93+BAWANA!AF93</f>
        <v>26.78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266.44000000000005</v>
      </c>
      <c r="E94">
        <f>BAWANA!AM94</f>
        <v>0</v>
      </c>
      <c r="F94">
        <f t="shared" si="11"/>
        <v>256</v>
      </c>
      <c r="G94">
        <f t="shared" si="12"/>
        <v>266.44000000000005</v>
      </c>
      <c r="H94" s="112"/>
      <c r="I94">
        <f>BRPL_EOD!AI94+BRPL_EOD!AJ94</f>
        <v>134.61000000000001</v>
      </c>
      <c r="J94">
        <f>BYPL_EOD!AI94+BYPL_EOD!AJ94</f>
        <v>48.2</v>
      </c>
      <c r="K94">
        <f>MES_EOD!AI94+MES_EOD!AJ94</f>
        <v>5.84</v>
      </c>
      <c r="L94">
        <f>NDMC_EOD!AI94+NDMC_EOD!AJ94</f>
        <v>19.54</v>
      </c>
      <c r="M94">
        <f>TPDDL_EOD!AI94+TPDDL_EOD!AJ94</f>
        <v>58.25</v>
      </c>
      <c r="N94">
        <f t="shared" si="7"/>
        <v>266.44</v>
      </c>
      <c r="O94" s="112">
        <f t="shared" si="8"/>
        <v>0</v>
      </c>
      <c r="P94">
        <v>134.61000000000004</v>
      </c>
      <c r="Q94">
        <v>48.20000000000001</v>
      </c>
      <c r="R94">
        <v>5.8400000000000007</v>
      </c>
      <c r="S94">
        <v>19.540000000000003</v>
      </c>
      <c r="T94">
        <v>58.250000000000014</v>
      </c>
      <c r="U94" s="114">
        <f t="shared" si="9"/>
        <v>266.44000000000005</v>
      </c>
      <c r="V94" s="112">
        <f t="shared" si="10"/>
        <v>0</v>
      </c>
      <c r="Y94">
        <f>BAWANA!AW94+BAWANA!AX94</f>
        <v>26.78</v>
      </c>
      <c r="Z94">
        <f>BAWANA!BD94+BAWANA!BE94</f>
        <v>26.78</v>
      </c>
      <c r="AA94">
        <f>BAWANA!X94+BAWANA!Y94</f>
        <v>26.78</v>
      </c>
      <c r="AB94">
        <f>BAWANA!AE94+BAWANA!AF94</f>
        <v>26.78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266.44000000000005</v>
      </c>
      <c r="E95">
        <f>BAWANA!AM95</f>
        <v>0</v>
      </c>
      <c r="F95">
        <f t="shared" si="11"/>
        <v>256</v>
      </c>
      <c r="G95">
        <f t="shared" si="12"/>
        <v>266.44000000000005</v>
      </c>
      <c r="H95" s="112"/>
      <c r="I95">
        <f>BRPL_EOD!AI95+BRPL_EOD!AJ95</f>
        <v>134.61000000000001</v>
      </c>
      <c r="J95">
        <f>BYPL_EOD!AI95+BYPL_EOD!AJ95</f>
        <v>48.2</v>
      </c>
      <c r="K95">
        <f>MES_EOD!AI95+MES_EOD!AJ95</f>
        <v>5.84</v>
      </c>
      <c r="L95">
        <f>NDMC_EOD!AI95+NDMC_EOD!AJ95</f>
        <v>19.54</v>
      </c>
      <c r="M95">
        <f>TPDDL_EOD!AI95+TPDDL_EOD!AJ95</f>
        <v>58.25</v>
      </c>
      <c r="N95">
        <f t="shared" si="7"/>
        <v>266.44</v>
      </c>
      <c r="O95" s="112">
        <f t="shared" si="8"/>
        <v>0</v>
      </c>
      <c r="P95">
        <v>134.61000000000004</v>
      </c>
      <c r="Q95">
        <v>48.20000000000001</v>
      </c>
      <c r="R95">
        <v>5.8400000000000007</v>
      </c>
      <c r="S95">
        <v>19.540000000000003</v>
      </c>
      <c r="T95">
        <v>58.250000000000014</v>
      </c>
      <c r="U95" s="114">
        <f t="shared" si="9"/>
        <v>266.44000000000005</v>
      </c>
      <c r="V95" s="112">
        <f t="shared" si="10"/>
        <v>0</v>
      </c>
      <c r="Y95">
        <f>BAWANA!AW95+BAWANA!AX95</f>
        <v>26.78</v>
      </c>
      <c r="Z95">
        <f>BAWANA!BD95+BAWANA!BE95</f>
        <v>26.78</v>
      </c>
      <c r="AA95">
        <f>BAWANA!X95+BAWANA!Y95</f>
        <v>26.78</v>
      </c>
      <c r="AB95">
        <f>BAWANA!AE95+BAWANA!AF95</f>
        <v>26.78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266.44000000000005</v>
      </c>
      <c r="E96">
        <f>BAWANA!AM96</f>
        <v>0</v>
      </c>
      <c r="F96">
        <f t="shared" si="11"/>
        <v>256</v>
      </c>
      <c r="G96">
        <f t="shared" si="12"/>
        <v>266.44000000000005</v>
      </c>
      <c r="H96" s="112"/>
      <c r="I96">
        <f>BRPL_EOD!AI96+BRPL_EOD!AJ96</f>
        <v>134.61000000000001</v>
      </c>
      <c r="J96">
        <f>BYPL_EOD!AI96+BYPL_EOD!AJ96</f>
        <v>48.2</v>
      </c>
      <c r="K96">
        <f>MES_EOD!AI96+MES_EOD!AJ96</f>
        <v>5.84</v>
      </c>
      <c r="L96">
        <f>NDMC_EOD!AI96+NDMC_EOD!AJ96</f>
        <v>19.54</v>
      </c>
      <c r="M96">
        <f>TPDDL_EOD!AI96+TPDDL_EOD!AJ96</f>
        <v>58.25</v>
      </c>
      <c r="N96">
        <f t="shared" si="7"/>
        <v>266.44</v>
      </c>
      <c r="O96" s="112">
        <f t="shared" si="8"/>
        <v>0</v>
      </c>
      <c r="P96">
        <v>134.61000000000004</v>
      </c>
      <c r="Q96">
        <v>48.20000000000001</v>
      </c>
      <c r="R96">
        <v>5.8400000000000007</v>
      </c>
      <c r="S96">
        <v>19.540000000000003</v>
      </c>
      <c r="T96">
        <v>58.250000000000014</v>
      </c>
      <c r="U96" s="114">
        <f t="shared" si="9"/>
        <v>266.44000000000005</v>
      </c>
      <c r="V96" s="112">
        <f t="shared" si="10"/>
        <v>0</v>
      </c>
      <c r="Y96">
        <f>BAWANA!AW96+BAWANA!AX96</f>
        <v>26.78</v>
      </c>
      <c r="Z96">
        <f>BAWANA!BD96+BAWANA!BE96</f>
        <v>26.78</v>
      </c>
      <c r="AA96">
        <f>BAWANA!X96+BAWANA!Y96</f>
        <v>26.78</v>
      </c>
      <c r="AB96">
        <f>BAWANA!AE96+BAWANA!AF96</f>
        <v>26.78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266.44000000000005</v>
      </c>
      <c r="E97">
        <f>BAWANA!AM97</f>
        <v>0</v>
      </c>
      <c r="F97">
        <f t="shared" si="11"/>
        <v>256</v>
      </c>
      <c r="G97">
        <f t="shared" si="12"/>
        <v>266.44000000000005</v>
      </c>
      <c r="H97" s="112"/>
      <c r="I97">
        <f>BRPL_EOD!AI97+BRPL_EOD!AJ97</f>
        <v>134.61000000000001</v>
      </c>
      <c r="J97">
        <f>BYPL_EOD!AI97+BYPL_EOD!AJ97</f>
        <v>48.2</v>
      </c>
      <c r="K97">
        <f>MES_EOD!AI97+MES_EOD!AJ97</f>
        <v>5.84</v>
      </c>
      <c r="L97">
        <f>NDMC_EOD!AI97+NDMC_EOD!AJ97</f>
        <v>19.54</v>
      </c>
      <c r="M97">
        <f>TPDDL_EOD!AI97+TPDDL_EOD!AJ97</f>
        <v>58.25</v>
      </c>
      <c r="N97">
        <f t="shared" si="7"/>
        <v>266.44</v>
      </c>
      <c r="O97" s="112">
        <f t="shared" si="8"/>
        <v>0</v>
      </c>
      <c r="P97">
        <v>134.61000000000004</v>
      </c>
      <c r="Q97">
        <v>48.20000000000001</v>
      </c>
      <c r="R97">
        <v>5.8400000000000007</v>
      </c>
      <c r="S97">
        <v>19.540000000000003</v>
      </c>
      <c r="T97">
        <v>58.250000000000014</v>
      </c>
      <c r="U97" s="114">
        <f t="shared" si="9"/>
        <v>266.44000000000005</v>
      </c>
      <c r="V97" s="112">
        <f t="shared" si="10"/>
        <v>0</v>
      </c>
      <c r="Y97">
        <f>BAWANA!AW97+BAWANA!AX97</f>
        <v>26.78</v>
      </c>
      <c r="Z97">
        <f>BAWANA!BD97+BAWANA!BE97</f>
        <v>26.78</v>
      </c>
      <c r="AA97">
        <f>BAWANA!X97+BAWANA!Y97</f>
        <v>26.78</v>
      </c>
      <c r="AB97">
        <f>BAWANA!AE97+BAWANA!AF97</f>
        <v>26.78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266.44000000000005</v>
      </c>
      <c r="E98">
        <f>BAWANA!AM98</f>
        <v>0</v>
      </c>
      <c r="F98">
        <f t="shared" si="11"/>
        <v>256</v>
      </c>
      <c r="G98">
        <f t="shared" si="12"/>
        <v>266.44000000000005</v>
      </c>
      <c r="H98" s="112"/>
      <c r="I98">
        <f>BRPL_EOD!AI98+BRPL_EOD!AJ98</f>
        <v>134.61000000000001</v>
      </c>
      <c r="J98">
        <f>BYPL_EOD!AI98+BYPL_EOD!AJ98</f>
        <v>48.2</v>
      </c>
      <c r="K98">
        <f>MES_EOD!AI98+MES_EOD!AJ98</f>
        <v>5.84</v>
      </c>
      <c r="L98">
        <f>NDMC_EOD!AI98+NDMC_EOD!AJ98</f>
        <v>19.54</v>
      </c>
      <c r="M98">
        <f>TPDDL_EOD!AI98+TPDDL_EOD!AJ98</f>
        <v>58.25</v>
      </c>
      <c r="N98">
        <f t="shared" si="7"/>
        <v>266.44</v>
      </c>
      <c r="O98" s="112">
        <f t="shared" si="8"/>
        <v>0</v>
      </c>
      <c r="P98">
        <v>134.61000000000004</v>
      </c>
      <c r="Q98">
        <v>48.20000000000001</v>
      </c>
      <c r="R98">
        <v>5.8400000000000007</v>
      </c>
      <c r="S98">
        <v>19.540000000000003</v>
      </c>
      <c r="T98">
        <v>58.250000000000014</v>
      </c>
      <c r="U98" s="114">
        <f t="shared" si="9"/>
        <v>266.44000000000005</v>
      </c>
      <c r="V98" s="112">
        <f t="shared" si="10"/>
        <v>0</v>
      </c>
      <c r="Y98">
        <f>BAWANA!AW98+BAWANA!AX98</f>
        <v>26.78</v>
      </c>
      <c r="Z98">
        <f>BAWANA!BD98+BAWANA!BE98</f>
        <v>26.78</v>
      </c>
      <c r="AA98">
        <f>BAWANA!X98+BAWANA!Y98</f>
        <v>26.78</v>
      </c>
      <c r="AB98">
        <f>BAWANA!AE98+BAWANA!AF98</f>
        <v>26.78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6.1219849999999969</v>
      </c>
      <c r="E99" s="114">
        <f t="shared" si="14"/>
        <v>0</v>
      </c>
      <c r="F99" s="114">
        <f t="shared" si="14"/>
        <v>6.1440000000000001</v>
      </c>
      <c r="G99" s="114">
        <f t="shared" si="14"/>
        <v>6.1219849999999969</v>
      </c>
      <c r="H99" s="114"/>
      <c r="I99" s="114">
        <f t="shared" si="14"/>
        <v>2.8327399999999998</v>
      </c>
      <c r="J99" s="114">
        <f t="shared" si="14"/>
        <v>1.1898600000000004</v>
      </c>
      <c r="K99" s="114">
        <f t="shared" si="14"/>
        <v>0.14015999999999981</v>
      </c>
      <c r="L99" s="114">
        <f t="shared" si="14"/>
        <v>0.49589</v>
      </c>
      <c r="M99" s="114">
        <f t="shared" si="14"/>
        <v>1.4634249999999986</v>
      </c>
      <c r="N99" s="114">
        <f t="shared" si="14"/>
        <v>6.1220749999999917</v>
      </c>
      <c r="O99" s="114">
        <f t="shared" si="14"/>
        <v>-8.9999999999918148E-5</v>
      </c>
      <c r="P99" s="114">
        <f t="shared" si="14"/>
        <v>2.8327028794810811</v>
      </c>
      <c r="Q99" s="114">
        <f t="shared" si="14"/>
        <v>1.1898409963095349</v>
      </c>
      <c r="R99" s="114">
        <f t="shared" si="14"/>
        <v>0.14015798215359399</v>
      </c>
      <c r="S99" s="114">
        <f t="shared" si="14"/>
        <v>0.49588219381748921</v>
      </c>
      <c r="T99" s="114">
        <f t="shared" si="14"/>
        <v>1.4634009482382999</v>
      </c>
      <c r="U99" s="114">
        <f t="shared" si="14"/>
        <v>6.1219849999999969</v>
      </c>
      <c r="V99" s="114">
        <f t="shared" si="10"/>
        <v>0</v>
      </c>
      <c r="Y99" s="114">
        <f>SUM(Y3:Y98)/4000</f>
        <v>0.65298499999999993</v>
      </c>
      <c r="Z99" s="114">
        <f t="shared" ref="Z99:AD99" si="15">SUM(Z3:Z98)/4000</f>
        <v>0.68003000000000025</v>
      </c>
      <c r="AA99" s="114">
        <f t="shared" si="15"/>
        <v>0.65298499999999993</v>
      </c>
      <c r="AB99" s="114">
        <f t="shared" si="15"/>
        <v>0.68003000000000025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topLeftCell="A61"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topLeftCell="A10" workbookViewId="0">
      <selection activeCell="W27" sqref="W27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590</v>
      </c>
      <c r="C3">
        <f>BAWANA!G3</f>
        <v>30</v>
      </c>
      <c r="D3">
        <f>BAWANA!AP3</f>
        <v>0</v>
      </c>
      <c r="E3">
        <f>BAWANA!AQ3</f>
        <v>30</v>
      </c>
      <c r="F3">
        <f>(B3+C3)*0.8</f>
        <v>496</v>
      </c>
      <c r="G3">
        <f>(D3+E3)</f>
        <v>30</v>
      </c>
      <c r="H3" s="112"/>
      <c r="I3">
        <f>BRPL_EOD!AM3+BRPL_EOD!AN3</f>
        <v>30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30</v>
      </c>
      <c r="O3" s="112">
        <f t="shared" ref="O3:O66" si="1">G3-N3</f>
        <v>0</v>
      </c>
      <c r="P3">
        <v>30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30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590</v>
      </c>
      <c r="C4">
        <f>BAWANA!G4</f>
        <v>30</v>
      </c>
      <c r="D4">
        <f>BAWANA!AP4</f>
        <v>0</v>
      </c>
      <c r="E4">
        <f>BAWANA!AQ4</f>
        <v>30</v>
      </c>
      <c r="F4">
        <f t="shared" ref="F4:F67" si="4">(B4+C4)*0.8</f>
        <v>496</v>
      </c>
      <c r="G4">
        <f t="shared" ref="G4:G67" si="5">(D4+E4)</f>
        <v>30</v>
      </c>
      <c r="H4" s="112"/>
      <c r="I4">
        <f>BRPL_EOD!AM4+BRPL_EOD!AN4</f>
        <v>30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30</v>
      </c>
      <c r="O4" s="112">
        <f t="shared" si="1"/>
        <v>0</v>
      </c>
      <c r="P4">
        <v>30</v>
      </c>
      <c r="Q4">
        <v>0</v>
      </c>
      <c r="R4">
        <v>0</v>
      </c>
      <c r="S4">
        <v>0</v>
      </c>
      <c r="T4">
        <v>0</v>
      </c>
      <c r="U4" s="114">
        <f t="shared" si="2"/>
        <v>30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590</v>
      </c>
      <c r="C5">
        <f>BAWANA!G5</f>
        <v>30</v>
      </c>
      <c r="D5">
        <f>BAWANA!AP5</f>
        <v>0</v>
      </c>
      <c r="E5">
        <f>BAWANA!AQ5</f>
        <v>30</v>
      </c>
      <c r="F5">
        <f t="shared" si="4"/>
        <v>496</v>
      </c>
      <c r="G5">
        <f t="shared" si="5"/>
        <v>30</v>
      </c>
      <c r="H5" s="112"/>
      <c r="I5">
        <f>BRPL_EOD!AM5+BRPL_EOD!AN5</f>
        <v>30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30</v>
      </c>
      <c r="O5" s="112">
        <f t="shared" si="1"/>
        <v>0</v>
      </c>
      <c r="P5">
        <v>30</v>
      </c>
      <c r="Q5">
        <v>0</v>
      </c>
      <c r="R5">
        <v>0</v>
      </c>
      <c r="S5">
        <v>0</v>
      </c>
      <c r="T5">
        <v>0</v>
      </c>
      <c r="U5" s="114">
        <f t="shared" si="2"/>
        <v>30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590</v>
      </c>
      <c r="C6">
        <f>BAWANA!G6</f>
        <v>30</v>
      </c>
      <c r="D6">
        <f>BAWANA!AP6</f>
        <v>0</v>
      </c>
      <c r="E6">
        <f>BAWANA!AQ6</f>
        <v>30</v>
      </c>
      <c r="F6">
        <f t="shared" si="4"/>
        <v>496</v>
      </c>
      <c r="G6">
        <f t="shared" si="5"/>
        <v>30</v>
      </c>
      <c r="H6" s="112"/>
      <c r="I6">
        <f>BRPL_EOD!AM6+BRPL_EOD!AN6</f>
        <v>30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30</v>
      </c>
      <c r="O6" s="112">
        <f t="shared" si="1"/>
        <v>0</v>
      </c>
      <c r="P6">
        <v>30</v>
      </c>
      <c r="Q6">
        <v>0</v>
      </c>
      <c r="R6">
        <v>0</v>
      </c>
      <c r="S6">
        <v>0</v>
      </c>
      <c r="T6">
        <v>0</v>
      </c>
      <c r="U6" s="114">
        <f t="shared" si="2"/>
        <v>30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590</v>
      </c>
      <c r="C7">
        <f>BAWANA!G7</f>
        <v>30</v>
      </c>
      <c r="D7">
        <f>BAWANA!AP7</f>
        <v>0</v>
      </c>
      <c r="E7">
        <f>BAWANA!AQ7</f>
        <v>30</v>
      </c>
      <c r="F7">
        <f t="shared" si="4"/>
        <v>496</v>
      </c>
      <c r="G7">
        <f t="shared" si="5"/>
        <v>30</v>
      </c>
      <c r="H7" s="112"/>
      <c r="I7">
        <f>BRPL_EOD!AM7+BRPL_EOD!AN7</f>
        <v>30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30</v>
      </c>
      <c r="O7" s="112">
        <f t="shared" si="1"/>
        <v>0</v>
      </c>
      <c r="P7">
        <v>30</v>
      </c>
      <c r="Q7">
        <v>0</v>
      </c>
      <c r="R7">
        <v>0</v>
      </c>
      <c r="S7">
        <v>0</v>
      </c>
      <c r="T7">
        <v>0</v>
      </c>
      <c r="U7" s="114">
        <f t="shared" si="2"/>
        <v>30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590</v>
      </c>
      <c r="C8">
        <f>BAWANA!G8</f>
        <v>30</v>
      </c>
      <c r="D8">
        <f>BAWANA!AP8</f>
        <v>0</v>
      </c>
      <c r="E8">
        <f>BAWANA!AQ8</f>
        <v>30</v>
      </c>
      <c r="F8">
        <f t="shared" si="4"/>
        <v>496</v>
      </c>
      <c r="G8">
        <f t="shared" si="5"/>
        <v>30</v>
      </c>
      <c r="H8" s="112"/>
      <c r="I8">
        <f>BRPL_EOD!AM8+BRPL_EOD!AN8</f>
        <v>30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30</v>
      </c>
      <c r="O8" s="112">
        <f t="shared" si="1"/>
        <v>0</v>
      </c>
      <c r="P8">
        <v>30</v>
      </c>
      <c r="Q8">
        <v>0</v>
      </c>
      <c r="R8">
        <v>0</v>
      </c>
      <c r="S8">
        <v>0</v>
      </c>
      <c r="T8">
        <v>0</v>
      </c>
      <c r="U8" s="114">
        <f t="shared" si="2"/>
        <v>30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590</v>
      </c>
      <c r="C9">
        <f>BAWANA!G9</f>
        <v>30</v>
      </c>
      <c r="D9">
        <f>BAWANA!AP9</f>
        <v>0</v>
      </c>
      <c r="E9">
        <f>BAWANA!AQ9</f>
        <v>30</v>
      </c>
      <c r="F9">
        <f t="shared" si="4"/>
        <v>496</v>
      </c>
      <c r="G9">
        <f t="shared" si="5"/>
        <v>30</v>
      </c>
      <c r="H9" s="112"/>
      <c r="I9">
        <f>BRPL_EOD!AM9+BRPL_EOD!AN9</f>
        <v>30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30</v>
      </c>
      <c r="O9" s="112">
        <f t="shared" si="1"/>
        <v>0</v>
      </c>
      <c r="P9">
        <v>30</v>
      </c>
      <c r="Q9">
        <v>0</v>
      </c>
      <c r="R9">
        <v>0</v>
      </c>
      <c r="S9">
        <v>0</v>
      </c>
      <c r="T9">
        <v>0</v>
      </c>
      <c r="U9" s="114">
        <f t="shared" si="2"/>
        <v>30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590</v>
      </c>
      <c r="C10">
        <f>BAWANA!G10</f>
        <v>30</v>
      </c>
      <c r="D10">
        <f>BAWANA!AP10</f>
        <v>0</v>
      </c>
      <c r="E10">
        <f>BAWANA!AQ10</f>
        <v>30</v>
      </c>
      <c r="F10">
        <f t="shared" si="4"/>
        <v>496</v>
      </c>
      <c r="G10">
        <f t="shared" si="5"/>
        <v>30</v>
      </c>
      <c r="H10" s="112"/>
      <c r="I10">
        <f>BRPL_EOD!AM10+BRPL_EOD!AN10</f>
        <v>30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30</v>
      </c>
      <c r="O10" s="112">
        <f t="shared" si="1"/>
        <v>0</v>
      </c>
      <c r="P10">
        <v>30</v>
      </c>
      <c r="Q10">
        <v>0</v>
      </c>
      <c r="R10">
        <v>0</v>
      </c>
      <c r="S10">
        <v>0</v>
      </c>
      <c r="T10">
        <v>0</v>
      </c>
      <c r="U10" s="114">
        <f t="shared" si="2"/>
        <v>30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590</v>
      </c>
      <c r="C11">
        <f>BAWANA!G11</f>
        <v>30</v>
      </c>
      <c r="D11">
        <f>BAWANA!AP11</f>
        <v>0</v>
      </c>
      <c r="E11">
        <f>BAWANA!AQ11</f>
        <v>30</v>
      </c>
      <c r="F11">
        <f t="shared" si="4"/>
        <v>496</v>
      </c>
      <c r="G11">
        <f t="shared" si="5"/>
        <v>30</v>
      </c>
      <c r="H11" s="112"/>
      <c r="I11">
        <f>BRPL_EOD!AM11+BRPL_EOD!AN11</f>
        <v>30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30</v>
      </c>
      <c r="O11" s="112">
        <f t="shared" si="1"/>
        <v>0</v>
      </c>
      <c r="P11">
        <v>30</v>
      </c>
      <c r="Q11">
        <v>0</v>
      </c>
      <c r="R11">
        <v>0</v>
      </c>
      <c r="S11">
        <v>0</v>
      </c>
      <c r="T11">
        <v>0</v>
      </c>
      <c r="U11" s="114">
        <f t="shared" si="2"/>
        <v>30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590</v>
      </c>
      <c r="C12">
        <f>BAWANA!G12</f>
        <v>30</v>
      </c>
      <c r="D12">
        <f>BAWANA!AP12</f>
        <v>0</v>
      </c>
      <c r="E12">
        <f>BAWANA!AQ12</f>
        <v>30</v>
      </c>
      <c r="F12">
        <f t="shared" si="4"/>
        <v>496</v>
      </c>
      <c r="G12">
        <f t="shared" si="5"/>
        <v>30</v>
      </c>
      <c r="H12" s="112"/>
      <c r="I12">
        <f>BRPL_EOD!AM12+BRPL_EOD!AN12</f>
        <v>30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30</v>
      </c>
      <c r="O12" s="112">
        <f t="shared" si="1"/>
        <v>0</v>
      </c>
      <c r="P12">
        <v>30</v>
      </c>
      <c r="Q12">
        <v>0</v>
      </c>
      <c r="R12">
        <v>0</v>
      </c>
      <c r="S12">
        <v>0</v>
      </c>
      <c r="T12">
        <v>0</v>
      </c>
      <c r="U12" s="114">
        <f t="shared" si="2"/>
        <v>30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590</v>
      </c>
      <c r="C13">
        <f>BAWANA!G13</f>
        <v>30</v>
      </c>
      <c r="D13">
        <f>BAWANA!AP13</f>
        <v>0</v>
      </c>
      <c r="E13">
        <f>BAWANA!AQ13</f>
        <v>30</v>
      </c>
      <c r="F13">
        <f t="shared" si="4"/>
        <v>496</v>
      </c>
      <c r="G13">
        <f t="shared" si="5"/>
        <v>30</v>
      </c>
      <c r="H13" s="112"/>
      <c r="I13">
        <f>BRPL_EOD!AM13+BRPL_EOD!AN13</f>
        <v>30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30</v>
      </c>
      <c r="O13" s="112">
        <f t="shared" si="1"/>
        <v>0</v>
      </c>
      <c r="P13">
        <v>30</v>
      </c>
      <c r="Q13">
        <v>0</v>
      </c>
      <c r="R13">
        <v>0</v>
      </c>
      <c r="S13">
        <v>0</v>
      </c>
      <c r="T13">
        <v>0</v>
      </c>
      <c r="U13" s="114">
        <f t="shared" si="2"/>
        <v>30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590</v>
      </c>
      <c r="C14">
        <f>BAWANA!G14</f>
        <v>30</v>
      </c>
      <c r="D14">
        <f>BAWANA!AP14</f>
        <v>0</v>
      </c>
      <c r="E14">
        <f>BAWANA!AQ14</f>
        <v>30</v>
      </c>
      <c r="F14">
        <f t="shared" si="4"/>
        <v>496</v>
      </c>
      <c r="G14">
        <f t="shared" si="5"/>
        <v>30</v>
      </c>
      <c r="H14" s="112"/>
      <c r="I14">
        <f>BRPL_EOD!AM14+BRPL_EOD!AN14</f>
        <v>30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30</v>
      </c>
      <c r="O14" s="112">
        <f t="shared" si="1"/>
        <v>0</v>
      </c>
      <c r="P14">
        <v>30</v>
      </c>
      <c r="Q14">
        <v>0</v>
      </c>
      <c r="R14">
        <v>0</v>
      </c>
      <c r="S14">
        <v>0</v>
      </c>
      <c r="T14">
        <v>0</v>
      </c>
      <c r="U14" s="114">
        <f t="shared" si="2"/>
        <v>30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590</v>
      </c>
      <c r="C15">
        <f>BAWANA!G15</f>
        <v>30</v>
      </c>
      <c r="D15">
        <f>BAWANA!AP15</f>
        <v>0</v>
      </c>
      <c r="E15">
        <f>BAWANA!AQ15</f>
        <v>30</v>
      </c>
      <c r="F15">
        <f t="shared" si="4"/>
        <v>496</v>
      </c>
      <c r="G15">
        <f t="shared" si="5"/>
        <v>30</v>
      </c>
      <c r="H15" s="112"/>
      <c r="I15">
        <f>BRPL_EOD!AM15+BRPL_EOD!AN15</f>
        <v>30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30</v>
      </c>
      <c r="O15" s="112">
        <f t="shared" si="1"/>
        <v>0</v>
      </c>
      <c r="P15">
        <v>30</v>
      </c>
      <c r="Q15">
        <v>0</v>
      </c>
      <c r="R15">
        <v>0</v>
      </c>
      <c r="S15">
        <v>0</v>
      </c>
      <c r="T15">
        <v>0</v>
      </c>
      <c r="U15" s="114">
        <f t="shared" si="2"/>
        <v>30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590</v>
      </c>
      <c r="C16">
        <f>BAWANA!G16</f>
        <v>30</v>
      </c>
      <c r="D16">
        <f>BAWANA!AP16</f>
        <v>0</v>
      </c>
      <c r="E16">
        <f>BAWANA!AQ16</f>
        <v>30</v>
      </c>
      <c r="F16">
        <f t="shared" si="4"/>
        <v>496</v>
      </c>
      <c r="G16">
        <f t="shared" si="5"/>
        <v>30</v>
      </c>
      <c r="H16" s="112"/>
      <c r="I16">
        <f>BRPL_EOD!AM16+BRPL_EOD!AN16</f>
        <v>30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30</v>
      </c>
      <c r="O16" s="112">
        <f t="shared" si="1"/>
        <v>0</v>
      </c>
      <c r="P16">
        <v>30</v>
      </c>
      <c r="Q16">
        <v>0</v>
      </c>
      <c r="R16">
        <v>0</v>
      </c>
      <c r="S16">
        <v>0</v>
      </c>
      <c r="T16">
        <v>0</v>
      </c>
      <c r="U16" s="114">
        <f t="shared" si="2"/>
        <v>30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590</v>
      </c>
      <c r="C17">
        <f>BAWANA!G17</f>
        <v>30</v>
      </c>
      <c r="D17">
        <f>BAWANA!AP17</f>
        <v>0</v>
      </c>
      <c r="E17">
        <f>BAWANA!AQ17</f>
        <v>30</v>
      </c>
      <c r="F17">
        <f t="shared" si="4"/>
        <v>496</v>
      </c>
      <c r="G17">
        <f t="shared" si="5"/>
        <v>30</v>
      </c>
      <c r="H17" s="112"/>
      <c r="I17">
        <f>BRPL_EOD!AM17+BRPL_EOD!AN17</f>
        <v>30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30</v>
      </c>
      <c r="O17" s="112">
        <f t="shared" si="1"/>
        <v>0</v>
      </c>
      <c r="P17">
        <v>30</v>
      </c>
      <c r="Q17">
        <v>0</v>
      </c>
      <c r="R17">
        <v>0</v>
      </c>
      <c r="S17">
        <v>0</v>
      </c>
      <c r="T17">
        <v>0</v>
      </c>
      <c r="U17" s="114">
        <f t="shared" si="2"/>
        <v>30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590</v>
      </c>
      <c r="C18">
        <f>BAWANA!G18</f>
        <v>30</v>
      </c>
      <c r="D18">
        <f>BAWANA!AP18</f>
        <v>0</v>
      </c>
      <c r="E18">
        <f>BAWANA!AQ18</f>
        <v>30</v>
      </c>
      <c r="F18">
        <f t="shared" si="4"/>
        <v>496</v>
      </c>
      <c r="G18">
        <f t="shared" si="5"/>
        <v>30</v>
      </c>
      <c r="H18" s="112"/>
      <c r="I18">
        <f>BRPL_EOD!AM18+BRPL_EOD!AN18</f>
        <v>30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30</v>
      </c>
      <c r="O18" s="112">
        <f t="shared" si="1"/>
        <v>0</v>
      </c>
      <c r="P18">
        <v>30</v>
      </c>
      <c r="Q18">
        <v>0</v>
      </c>
      <c r="R18">
        <v>0</v>
      </c>
      <c r="S18">
        <v>0</v>
      </c>
      <c r="T18">
        <v>0</v>
      </c>
      <c r="U18" s="114">
        <f t="shared" si="2"/>
        <v>30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620</v>
      </c>
      <c r="C19">
        <f>BAWANA!G19</f>
        <v>0</v>
      </c>
      <c r="D19">
        <f>BAWANA!AP19</f>
        <v>50</v>
      </c>
      <c r="E19">
        <f>BAWANA!AQ19</f>
        <v>0</v>
      </c>
      <c r="F19">
        <f t="shared" si="4"/>
        <v>496</v>
      </c>
      <c r="G19">
        <f t="shared" si="5"/>
        <v>50</v>
      </c>
      <c r="H19" s="112"/>
      <c r="I19">
        <f>BRPL_EOD!AM19+BRPL_EOD!AN19</f>
        <v>30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30</v>
      </c>
      <c r="O19" s="112">
        <f t="shared" si="1"/>
        <v>20</v>
      </c>
      <c r="P19">
        <v>50</v>
      </c>
      <c r="Q19">
        <v>0</v>
      </c>
      <c r="R19">
        <v>0</v>
      </c>
      <c r="S19">
        <v>0</v>
      </c>
      <c r="T19">
        <v>0</v>
      </c>
      <c r="U19" s="114">
        <f t="shared" si="2"/>
        <v>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620</v>
      </c>
      <c r="C20">
        <f>BAWANA!G20</f>
        <v>0</v>
      </c>
      <c r="D20">
        <f>BAWANA!AP20</f>
        <v>50</v>
      </c>
      <c r="E20">
        <f>BAWANA!AQ20</f>
        <v>0</v>
      </c>
      <c r="F20">
        <f t="shared" si="4"/>
        <v>496</v>
      </c>
      <c r="G20">
        <f t="shared" si="5"/>
        <v>50</v>
      </c>
      <c r="H20" s="112"/>
      <c r="I20">
        <f>BRPL_EOD!AM20+BRPL_EOD!AN20</f>
        <v>30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30</v>
      </c>
      <c r="O20" s="112">
        <f t="shared" si="1"/>
        <v>20</v>
      </c>
      <c r="P20">
        <v>50</v>
      </c>
      <c r="Q20">
        <v>0</v>
      </c>
      <c r="R20">
        <v>0</v>
      </c>
      <c r="S20">
        <v>0</v>
      </c>
      <c r="T20">
        <v>0</v>
      </c>
      <c r="U20" s="114">
        <f t="shared" si="2"/>
        <v>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620</v>
      </c>
      <c r="C21">
        <f>BAWANA!G21</f>
        <v>0</v>
      </c>
      <c r="D21">
        <f>BAWANA!AP21</f>
        <v>80</v>
      </c>
      <c r="E21">
        <f>BAWANA!AQ21</f>
        <v>0</v>
      </c>
      <c r="F21">
        <f t="shared" si="4"/>
        <v>496</v>
      </c>
      <c r="G21">
        <f t="shared" si="5"/>
        <v>80</v>
      </c>
      <c r="H21" s="112"/>
      <c r="I21">
        <f>BRPL_EOD!AM21+BRPL_EOD!AN21</f>
        <v>80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80</v>
      </c>
      <c r="O21" s="112">
        <f t="shared" si="1"/>
        <v>0</v>
      </c>
      <c r="P21">
        <v>80</v>
      </c>
      <c r="Q21">
        <v>0</v>
      </c>
      <c r="R21">
        <v>0</v>
      </c>
      <c r="S21">
        <v>0</v>
      </c>
      <c r="T21">
        <v>0</v>
      </c>
      <c r="U21" s="114">
        <f t="shared" si="2"/>
        <v>80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620</v>
      </c>
      <c r="C22">
        <f>BAWANA!G22</f>
        <v>0</v>
      </c>
      <c r="D22">
        <f>BAWANA!AP22</f>
        <v>80</v>
      </c>
      <c r="E22">
        <f>BAWANA!AQ22</f>
        <v>0</v>
      </c>
      <c r="F22">
        <f t="shared" si="4"/>
        <v>496</v>
      </c>
      <c r="G22">
        <f t="shared" si="5"/>
        <v>80</v>
      </c>
      <c r="H22" s="112"/>
      <c r="I22">
        <f>BRPL_EOD!AM22+BRPL_EOD!AN22</f>
        <v>80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80</v>
      </c>
      <c r="O22" s="112">
        <f t="shared" si="1"/>
        <v>0</v>
      </c>
      <c r="P22">
        <v>80</v>
      </c>
      <c r="Q22">
        <v>0</v>
      </c>
      <c r="R22">
        <v>0</v>
      </c>
      <c r="S22">
        <v>0</v>
      </c>
      <c r="T22">
        <v>0</v>
      </c>
      <c r="U22" s="114">
        <f t="shared" si="2"/>
        <v>80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620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496</v>
      </c>
      <c r="G23">
        <f t="shared" si="5"/>
        <v>150</v>
      </c>
      <c r="H23" s="112"/>
      <c r="I23">
        <f>BRPL_EOD!AM23+BRPL_EOD!AN23</f>
        <v>150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150</v>
      </c>
      <c r="Q23">
        <v>0</v>
      </c>
      <c r="R23">
        <v>0</v>
      </c>
      <c r="S23">
        <v>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620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496</v>
      </c>
      <c r="G24">
        <f t="shared" si="5"/>
        <v>150</v>
      </c>
      <c r="H24" s="112"/>
      <c r="I24">
        <f>BRPL_EOD!AM24+BRPL_EOD!AN24</f>
        <v>150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150</v>
      </c>
      <c r="Q24">
        <v>0</v>
      </c>
      <c r="R24">
        <v>0</v>
      </c>
      <c r="S24">
        <v>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620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496</v>
      </c>
      <c r="G25">
        <f t="shared" si="5"/>
        <v>150</v>
      </c>
      <c r="H25" s="112"/>
      <c r="I25">
        <f>BRPL_EOD!AM25+BRPL_EOD!AN25</f>
        <v>150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150</v>
      </c>
      <c r="Q25">
        <v>0</v>
      </c>
      <c r="R25">
        <v>0</v>
      </c>
      <c r="S25">
        <v>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620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496</v>
      </c>
      <c r="G26">
        <f t="shared" si="5"/>
        <v>150</v>
      </c>
      <c r="H26" s="112"/>
      <c r="I26">
        <f>BRPL_EOD!AM26+BRPL_EOD!AN26</f>
        <v>150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150</v>
      </c>
      <c r="Q26">
        <v>0</v>
      </c>
      <c r="R26">
        <v>0</v>
      </c>
      <c r="S26">
        <v>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620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496</v>
      </c>
      <c r="G27">
        <f t="shared" si="5"/>
        <v>150</v>
      </c>
      <c r="H27" s="112"/>
      <c r="I27">
        <f>BRPL_EOD!AM27+BRPL_EOD!AN27</f>
        <v>150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150</v>
      </c>
      <c r="Q27">
        <v>0</v>
      </c>
      <c r="R27">
        <v>0</v>
      </c>
      <c r="S27">
        <v>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620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496</v>
      </c>
      <c r="G28">
        <f t="shared" si="5"/>
        <v>150</v>
      </c>
      <c r="H28" s="112"/>
      <c r="I28">
        <f>BRPL_EOD!AM28+BRPL_EOD!AN28</f>
        <v>150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150</v>
      </c>
      <c r="O28" s="112">
        <f t="shared" si="1"/>
        <v>0</v>
      </c>
      <c r="P28">
        <v>150</v>
      </c>
      <c r="Q28">
        <v>0</v>
      </c>
      <c r="R28">
        <v>0</v>
      </c>
      <c r="S28">
        <v>0</v>
      </c>
      <c r="T28">
        <v>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620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496</v>
      </c>
      <c r="G29">
        <f t="shared" si="5"/>
        <v>150</v>
      </c>
      <c r="H29" s="112"/>
      <c r="I29">
        <f>BRPL_EOD!AM29+BRPL_EOD!AN29</f>
        <v>150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150</v>
      </c>
      <c r="Q29">
        <v>0</v>
      </c>
      <c r="R29">
        <v>0</v>
      </c>
      <c r="S29">
        <v>0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620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496</v>
      </c>
      <c r="G30">
        <f t="shared" si="5"/>
        <v>150</v>
      </c>
      <c r="H30" s="112"/>
      <c r="I30">
        <f>BRPL_EOD!AM30+BRPL_EOD!AN30</f>
        <v>150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150</v>
      </c>
      <c r="Q30">
        <v>0</v>
      </c>
      <c r="R30">
        <v>0</v>
      </c>
      <c r="S30">
        <v>0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620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496</v>
      </c>
      <c r="G31">
        <f t="shared" si="5"/>
        <v>150</v>
      </c>
      <c r="H31" s="112"/>
      <c r="I31">
        <f>BRPL_EOD!AM31+BRPL_EOD!AN31</f>
        <v>150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150</v>
      </c>
      <c r="Q31">
        <v>0</v>
      </c>
      <c r="R31">
        <v>0</v>
      </c>
      <c r="S31">
        <v>0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620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496</v>
      </c>
      <c r="G32">
        <f t="shared" si="5"/>
        <v>150</v>
      </c>
      <c r="H32" s="112"/>
      <c r="I32">
        <f>BRPL_EOD!AM32+BRPL_EOD!AN32</f>
        <v>150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150</v>
      </c>
      <c r="Q32">
        <v>0</v>
      </c>
      <c r="R32">
        <v>0</v>
      </c>
      <c r="S32">
        <v>0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620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496</v>
      </c>
      <c r="G33">
        <f t="shared" si="5"/>
        <v>150</v>
      </c>
      <c r="H33" s="112"/>
      <c r="I33">
        <f>BRPL_EOD!AM33+BRPL_EOD!AN33</f>
        <v>150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150</v>
      </c>
      <c r="O33" s="112">
        <f t="shared" si="1"/>
        <v>0</v>
      </c>
      <c r="P33">
        <v>150</v>
      </c>
      <c r="Q33">
        <v>0</v>
      </c>
      <c r="R33">
        <v>0</v>
      </c>
      <c r="S33">
        <v>0</v>
      </c>
      <c r="T33">
        <v>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620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496</v>
      </c>
      <c r="G34">
        <f t="shared" si="5"/>
        <v>150</v>
      </c>
      <c r="H34" s="112"/>
      <c r="I34">
        <f>BRPL_EOD!AM34+BRPL_EOD!AN34</f>
        <v>150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150</v>
      </c>
      <c r="O34" s="112">
        <f t="shared" si="1"/>
        <v>0</v>
      </c>
      <c r="P34">
        <v>150</v>
      </c>
      <c r="Q34">
        <v>0</v>
      </c>
      <c r="R34">
        <v>0</v>
      </c>
      <c r="S34">
        <v>0</v>
      </c>
      <c r="T34">
        <v>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620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496</v>
      </c>
      <c r="G35">
        <f t="shared" si="5"/>
        <v>150</v>
      </c>
      <c r="H35" s="112"/>
      <c r="I35">
        <f>BRPL_EOD!AM35+BRPL_EOD!AN35</f>
        <v>150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150</v>
      </c>
      <c r="O35" s="112">
        <f t="shared" si="1"/>
        <v>0</v>
      </c>
      <c r="P35">
        <v>150</v>
      </c>
      <c r="Q35">
        <v>0</v>
      </c>
      <c r="R35">
        <v>0</v>
      </c>
      <c r="S35">
        <v>0</v>
      </c>
      <c r="T35">
        <v>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620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496</v>
      </c>
      <c r="G36">
        <f t="shared" si="5"/>
        <v>150</v>
      </c>
      <c r="H36" s="112"/>
      <c r="I36">
        <f>BRPL_EOD!AM36+BRPL_EOD!AN36</f>
        <v>150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150</v>
      </c>
      <c r="O36" s="112">
        <f t="shared" si="1"/>
        <v>0</v>
      </c>
      <c r="P36">
        <v>150</v>
      </c>
      <c r="Q36">
        <v>0</v>
      </c>
      <c r="R36">
        <v>0</v>
      </c>
      <c r="S36">
        <v>0</v>
      </c>
      <c r="T36">
        <v>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620</v>
      </c>
      <c r="C37">
        <f>BAWANA!G37</f>
        <v>0</v>
      </c>
      <c r="D37">
        <f>BAWANA!AP37</f>
        <v>200</v>
      </c>
      <c r="E37">
        <f>BAWANA!AQ37</f>
        <v>0</v>
      </c>
      <c r="F37">
        <f t="shared" si="4"/>
        <v>496</v>
      </c>
      <c r="G37">
        <f t="shared" si="5"/>
        <v>200</v>
      </c>
      <c r="H37" s="112"/>
      <c r="I37">
        <f>BRPL_EOD!AM37+BRPL_EOD!AN37</f>
        <v>200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200</v>
      </c>
      <c r="O37" s="112">
        <f t="shared" si="1"/>
        <v>0</v>
      </c>
      <c r="P37">
        <v>200</v>
      </c>
      <c r="Q37">
        <v>0</v>
      </c>
      <c r="R37">
        <v>0</v>
      </c>
      <c r="S37">
        <v>0</v>
      </c>
      <c r="T37">
        <v>0</v>
      </c>
      <c r="U37" s="114">
        <f t="shared" si="2"/>
        <v>200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620</v>
      </c>
      <c r="C38">
        <f>BAWANA!G38</f>
        <v>0</v>
      </c>
      <c r="D38">
        <f>BAWANA!AP38</f>
        <v>200</v>
      </c>
      <c r="E38">
        <f>BAWANA!AQ38</f>
        <v>0</v>
      </c>
      <c r="F38">
        <f t="shared" si="4"/>
        <v>496</v>
      </c>
      <c r="G38">
        <f t="shared" si="5"/>
        <v>200</v>
      </c>
      <c r="H38" s="112"/>
      <c r="I38">
        <f>BRPL_EOD!AM38+BRPL_EOD!AN38</f>
        <v>200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200</v>
      </c>
      <c r="O38" s="112">
        <f t="shared" si="1"/>
        <v>0</v>
      </c>
      <c r="P38">
        <v>200</v>
      </c>
      <c r="Q38">
        <v>0</v>
      </c>
      <c r="R38">
        <v>0</v>
      </c>
      <c r="S38">
        <v>0</v>
      </c>
      <c r="T38">
        <v>0</v>
      </c>
      <c r="U38" s="114">
        <f t="shared" si="2"/>
        <v>200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620</v>
      </c>
      <c r="C39">
        <f>BAWANA!G39</f>
        <v>0</v>
      </c>
      <c r="D39">
        <f>BAWANA!AP39</f>
        <v>200</v>
      </c>
      <c r="E39">
        <f>BAWANA!AQ39</f>
        <v>0</v>
      </c>
      <c r="F39">
        <f t="shared" si="4"/>
        <v>496</v>
      </c>
      <c r="G39">
        <f t="shared" si="5"/>
        <v>200</v>
      </c>
      <c r="H39" s="112"/>
      <c r="I39">
        <f>BRPL_EOD!AM39+BRPL_EOD!AN39</f>
        <v>200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200</v>
      </c>
      <c r="O39" s="112">
        <f t="shared" si="1"/>
        <v>0</v>
      </c>
      <c r="P39">
        <v>200</v>
      </c>
      <c r="Q39">
        <v>0</v>
      </c>
      <c r="R39">
        <v>0</v>
      </c>
      <c r="S39">
        <v>0</v>
      </c>
      <c r="T39">
        <v>0</v>
      </c>
      <c r="U39" s="114">
        <f t="shared" si="2"/>
        <v>200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620</v>
      </c>
      <c r="C40">
        <f>BAWANA!G40</f>
        <v>0</v>
      </c>
      <c r="D40">
        <f>BAWANA!AP40</f>
        <v>200</v>
      </c>
      <c r="E40">
        <f>BAWANA!AQ40</f>
        <v>0</v>
      </c>
      <c r="F40">
        <f t="shared" si="4"/>
        <v>496</v>
      </c>
      <c r="G40">
        <f t="shared" si="5"/>
        <v>200</v>
      </c>
      <c r="H40" s="112"/>
      <c r="I40">
        <f>BRPL_EOD!AM40+BRPL_EOD!AN40</f>
        <v>200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200</v>
      </c>
      <c r="O40" s="112">
        <f t="shared" si="1"/>
        <v>0</v>
      </c>
      <c r="P40">
        <v>200</v>
      </c>
      <c r="Q40">
        <v>0</v>
      </c>
      <c r="R40">
        <v>0</v>
      </c>
      <c r="S40">
        <v>0</v>
      </c>
      <c r="T40">
        <v>0</v>
      </c>
      <c r="U40" s="114">
        <f t="shared" si="2"/>
        <v>200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620</v>
      </c>
      <c r="C41">
        <f>BAWANA!G41</f>
        <v>0</v>
      </c>
      <c r="D41">
        <f>BAWANA!AP41</f>
        <v>200</v>
      </c>
      <c r="E41">
        <f>BAWANA!AQ41</f>
        <v>0</v>
      </c>
      <c r="F41">
        <f t="shared" si="4"/>
        <v>496</v>
      </c>
      <c r="G41">
        <f t="shared" si="5"/>
        <v>200</v>
      </c>
      <c r="H41" s="112"/>
      <c r="I41">
        <f>BRPL_EOD!AM41+BRPL_EOD!AN41</f>
        <v>200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200</v>
      </c>
      <c r="O41" s="112">
        <f t="shared" si="1"/>
        <v>0</v>
      </c>
      <c r="P41">
        <v>200</v>
      </c>
      <c r="Q41">
        <v>0</v>
      </c>
      <c r="R41">
        <v>0</v>
      </c>
      <c r="S41">
        <v>0</v>
      </c>
      <c r="T41">
        <v>0</v>
      </c>
      <c r="U41" s="114">
        <f t="shared" si="2"/>
        <v>200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620</v>
      </c>
      <c r="C42">
        <f>BAWANA!G42</f>
        <v>0</v>
      </c>
      <c r="D42">
        <f>BAWANA!AP42</f>
        <v>200</v>
      </c>
      <c r="E42">
        <f>BAWANA!AQ42</f>
        <v>0</v>
      </c>
      <c r="F42">
        <f t="shared" si="4"/>
        <v>496</v>
      </c>
      <c r="G42">
        <f t="shared" si="5"/>
        <v>200</v>
      </c>
      <c r="H42" s="112"/>
      <c r="I42">
        <f>BRPL_EOD!AM42+BRPL_EOD!AN42</f>
        <v>200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200</v>
      </c>
      <c r="O42" s="112">
        <f t="shared" si="1"/>
        <v>0</v>
      </c>
      <c r="P42">
        <v>200</v>
      </c>
      <c r="Q42">
        <v>0</v>
      </c>
      <c r="R42">
        <v>0</v>
      </c>
      <c r="S42">
        <v>0</v>
      </c>
      <c r="T42">
        <v>0</v>
      </c>
      <c r="U42" s="114">
        <f t="shared" si="2"/>
        <v>200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620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496</v>
      </c>
      <c r="G43">
        <f t="shared" si="5"/>
        <v>150</v>
      </c>
      <c r="H43" s="112"/>
      <c r="I43">
        <f>BRPL_EOD!AM43+BRPL_EOD!AN43</f>
        <v>150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150</v>
      </c>
      <c r="O43" s="112">
        <f t="shared" si="1"/>
        <v>0</v>
      </c>
      <c r="P43">
        <v>150</v>
      </c>
      <c r="Q43">
        <v>0</v>
      </c>
      <c r="R43">
        <v>0</v>
      </c>
      <c r="S43">
        <v>0</v>
      </c>
      <c r="T43">
        <v>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620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496</v>
      </c>
      <c r="G44">
        <f t="shared" si="5"/>
        <v>150</v>
      </c>
      <c r="H44" s="112"/>
      <c r="I44">
        <f>BRPL_EOD!AM44+BRPL_EOD!AN44</f>
        <v>150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150</v>
      </c>
      <c r="O44" s="112">
        <f t="shared" si="1"/>
        <v>0</v>
      </c>
      <c r="P44">
        <v>150</v>
      </c>
      <c r="Q44">
        <v>0</v>
      </c>
      <c r="R44">
        <v>0</v>
      </c>
      <c r="S44">
        <v>0</v>
      </c>
      <c r="T44">
        <v>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620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496</v>
      </c>
      <c r="G45">
        <f t="shared" si="5"/>
        <v>150</v>
      </c>
      <c r="H45" s="112"/>
      <c r="I45">
        <f>BRPL_EOD!AM45+BRPL_EOD!AN45</f>
        <v>150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150</v>
      </c>
      <c r="Q45">
        <v>0</v>
      </c>
      <c r="R45">
        <v>0</v>
      </c>
      <c r="S45">
        <v>0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620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496</v>
      </c>
      <c r="G46">
        <f t="shared" si="5"/>
        <v>150</v>
      </c>
      <c r="H46" s="112"/>
      <c r="I46">
        <f>BRPL_EOD!AM46+BRPL_EOD!AN46</f>
        <v>150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150</v>
      </c>
      <c r="Q46">
        <v>0</v>
      </c>
      <c r="R46">
        <v>0</v>
      </c>
      <c r="S46">
        <v>0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620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496</v>
      </c>
      <c r="G47">
        <f t="shared" si="5"/>
        <v>150</v>
      </c>
      <c r="H47" s="112"/>
      <c r="I47">
        <f>BRPL_EOD!AM47+BRPL_EOD!AN47</f>
        <v>150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150</v>
      </c>
      <c r="Q47">
        <v>0</v>
      </c>
      <c r="R47">
        <v>0</v>
      </c>
      <c r="S47">
        <v>0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620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496</v>
      </c>
      <c r="G48">
        <f t="shared" si="5"/>
        <v>150</v>
      </c>
      <c r="H48" s="112"/>
      <c r="I48">
        <f>BRPL_EOD!AM48+BRPL_EOD!AN48</f>
        <v>150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150</v>
      </c>
      <c r="Q48">
        <v>0</v>
      </c>
      <c r="R48">
        <v>0</v>
      </c>
      <c r="S48">
        <v>0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620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496</v>
      </c>
      <c r="G49">
        <f t="shared" si="5"/>
        <v>150</v>
      </c>
      <c r="H49" s="112"/>
      <c r="I49">
        <f>BRPL_EOD!AM49+BRPL_EOD!AN49</f>
        <v>150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150</v>
      </c>
      <c r="Q49">
        <v>0</v>
      </c>
      <c r="R49">
        <v>0</v>
      </c>
      <c r="S49">
        <v>0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620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496</v>
      </c>
      <c r="G50">
        <f t="shared" si="5"/>
        <v>150</v>
      </c>
      <c r="H50" s="112"/>
      <c r="I50">
        <f>BRPL_EOD!AM50+BRPL_EOD!AN50</f>
        <v>150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150</v>
      </c>
      <c r="Q50">
        <v>0</v>
      </c>
      <c r="R50">
        <v>0</v>
      </c>
      <c r="S50">
        <v>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620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496</v>
      </c>
      <c r="G51">
        <f t="shared" si="5"/>
        <v>150</v>
      </c>
      <c r="H51" s="112"/>
      <c r="I51">
        <f>BRPL_EOD!AM51+BRPL_EOD!AN51</f>
        <v>150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150</v>
      </c>
      <c r="Q51">
        <v>0</v>
      </c>
      <c r="R51">
        <v>0</v>
      </c>
      <c r="S51">
        <v>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620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496</v>
      </c>
      <c r="G52">
        <f t="shared" si="5"/>
        <v>150</v>
      </c>
      <c r="H52" s="112"/>
      <c r="I52">
        <f>BRPL_EOD!AM52+BRPL_EOD!AN52</f>
        <v>150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150</v>
      </c>
      <c r="Q52">
        <v>0</v>
      </c>
      <c r="R52">
        <v>0</v>
      </c>
      <c r="S52">
        <v>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620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496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620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496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620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496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620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496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620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496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620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496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620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496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620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496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620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496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620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496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620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496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620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496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620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496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620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496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620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496</v>
      </c>
      <c r="G67">
        <f t="shared" si="5"/>
        <v>150</v>
      </c>
      <c r="H67" s="112"/>
      <c r="I67">
        <f>BRPL_EOD!AM67+BRPL_EOD!AN67</f>
        <v>150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150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620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496</v>
      </c>
      <c r="G68">
        <f t="shared" ref="G68:G98" si="12">(D68+E68)</f>
        <v>150</v>
      </c>
      <c r="H68" s="112"/>
      <c r="I68">
        <f>BRPL_EOD!AM68+BRPL_EOD!AN68</f>
        <v>150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150</v>
      </c>
      <c r="Q68">
        <v>0</v>
      </c>
      <c r="R68">
        <v>0</v>
      </c>
      <c r="S68">
        <v>0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620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496</v>
      </c>
      <c r="G69">
        <f t="shared" si="12"/>
        <v>150</v>
      </c>
      <c r="H69" s="112"/>
      <c r="I69">
        <f>BRPL_EOD!AM69+BRPL_EOD!AN69</f>
        <v>150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150</v>
      </c>
      <c r="Q69">
        <v>0</v>
      </c>
      <c r="R69">
        <v>0</v>
      </c>
      <c r="S69">
        <v>0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620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496</v>
      </c>
      <c r="G70">
        <f t="shared" si="12"/>
        <v>150</v>
      </c>
      <c r="H70" s="112"/>
      <c r="I70">
        <f>BRPL_EOD!AM70+BRPL_EOD!AN70</f>
        <v>150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150</v>
      </c>
      <c r="Q70">
        <v>0</v>
      </c>
      <c r="R70">
        <v>0</v>
      </c>
      <c r="S70">
        <v>0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620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496</v>
      </c>
      <c r="G71">
        <f t="shared" si="12"/>
        <v>150</v>
      </c>
      <c r="H71" s="112"/>
      <c r="I71">
        <f>BRPL_EOD!AM71+BRPL_EOD!AN71</f>
        <v>150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150</v>
      </c>
      <c r="O71" s="112">
        <f t="shared" si="8"/>
        <v>0</v>
      </c>
      <c r="P71">
        <v>150</v>
      </c>
      <c r="Q71">
        <v>0</v>
      </c>
      <c r="R71">
        <v>0</v>
      </c>
      <c r="S71">
        <v>0</v>
      </c>
      <c r="T71">
        <v>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620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496</v>
      </c>
      <c r="G72">
        <f t="shared" si="12"/>
        <v>150</v>
      </c>
      <c r="H72" s="112"/>
      <c r="I72">
        <f>BRPL_EOD!AM72+BRPL_EOD!AN72</f>
        <v>150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150</v>
      </c>
      <c r="O72" s="112">
        <f t="shared" si="8"/>
        <v>0</v>
      </c>
      <c r="P72">
        <v>150</v>
      </c>
      <c r="Q72">
        <v>0</v>
      </c>
      <c r="R72">
        <v>0</v>
      </c>
      <c r="S72">
        <v>0</v>
      </c>
      <c r="T72">
        <v>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620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496</v>
      </c>
      <c r="G73">
        <f t="shared" si="12"/>
        <v>150</v>
      </c>
      <c r="H73" s="112"/>
      <c r="I73">
        <f>BRPL_EOD!AM73+BRPL_EOD!AN73</f>
        <v>150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150</v>
      </c>
      <c r="O73" s="112">
        <f t="shared" si="8"/>
        <v>0</v>
      </c>
      <c r="P73">
        <v>150</v>
      </c>
      <c r="Q73">
        <v>0</v>
      </c>
      <c r="R73">
        <v>0</v>
      </c>
      <c r="S73">
        <v>0</v>
      </c>
      <c r="T73">
        <v>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620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496</v>
      </c>
      <c r="G74">
        <f t="shared" si="12"/>
        <v>150</v>
      </c>
      <c r="H74" s="112"/>
      <c r="I74">
        <f>BRPL_EOD!AM74+BRPL_EOD!AN74</f>
        <v>150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150</v>
      </c>
      <c r="O74" s="112">
        <f t="shared" si="8"/>
        <v>0</v>
      </c>
      <c r="P74">
        <v>150</v>
      </c>
      <c r="Q74">
        <v>0</v>
      </c>
      <c r="R74">
        <v>0</v>
      </c>
      <c r="S74">
        <v>0</v>
      </c>
      <c r="T74">
        <v>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620</v>
      </c>
      <c r="C75">
        <f>BAWANA!G75</f>
        <v>0</v>
      </c>
      <c r="D75">
        <f>BAWANA!AP75</f>
        <v>175</v>
      </c>
      <c r="E75">
        <f>BAWANA!AQ75</f>
        <v>0</v>
      </c>
      <c r="F75">
        <f t="shared" si="11"/>
        <v>496</v>
      </c>
      <c r="G75">
        <f t="shared" si="12"/>
        <v>175</v>
      </c>
      <c r="H75" s="112"/>
      <c r="I75">
        <f>BRPL_EOD!AM75+BRPL_EOD!AN75</f>
        <v>175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175</v>
      </c>
      <c r="O75" s="112">
        <f t="shared" si="8"/>
        <v>0</v>
      </c>
      <c r="P75">
        <v>175</v>
      </c>
      <c r="Q75">
        <v>0</v>
      </c>
      <c r="R75">
        <v>0</v>
      </c>
      <c r="S75">
        <v>0</v>
      </c>
      <c r="T75">
        <v>0</v>
      </c>
      <c r="U75" s="114">
        <f t="shared" si="9"/>
        <v>175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620</v>
      </c>
      <c r="C76">
        <f>BAWANA!G76</f>
        <v>0</v>
      </c>
      <c r="D76">
        <f>BAWANA!AP76</f>
        <v>170</v>
      </c>
      <c r="E76">
        <f>BAWANA!AQ76</f>
        <v>0</v>
      </c>
      <c r="F76">
        <f t="shared" si="11"/>
        <v>496</v>
      </c>
      <c r="G76">
        <f t="shared" si="12"/>
        <v>170</v>
      </c>
      <c r="H76" s="112"/>
      <c r="I76">
        <f>BRPL_EOD!AM76+BRPL_EOD!AN76</f>
        <v>170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170</v>
      </c>
      <c r="O76" s="112">
        <f t="shared" si="8"/>
        <v>0</v>
      </c>
      <c r="P76">
        <v>170</v>
      </c>
      <c r="Q76">
        <v>0</v>
      </c>
      <c r="R76">
        <v>0</v>
      </c>
      <c r="S76">
        <v>0</v>
      </c>
      <c r="T76">
        <v>0</v>
      </c>
      <c r="U76" s="114">
        <f t="shared" si="9"/>
        <v>170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620</v>
      </c>
      <c r="C77">
        <f>BAWANA!G77</f>
        <v>0</v>
      </c>
      <c r="D77">
        <f>BAWANA!AP77</f>
        <v>167</v>
      </c>
      <c r="E77">
        <f>BAWANA!AQ77</f>
        <v>0</v>
      </c>
      <c r="F77">
        <f t="shared" si="11"/>
        <v>496</v>
      </c>
      <c r="G77">
        <f t="shared" si="12"/>
        <v>167</v>
      </c>
      <c r="H77" s="112"/>
      <c r="I77">
        <f>BRPL_EOD!AM77+BRPL_EOD!AN77</f>
        <v>167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167</v>
      </c>
      <c r="O77" s="112">
        <f t="shared" si="8"/>
        <v>0</v>
      </c>
      <c r="P77">
        <v>167</v>
      </c>
      <c r="Q77">
        <v>0</v>
      </c>
      <c r="R77">
        <v>0</v>
      </c>
      <c r="S77">
        <v>0</v>
      </c>
      <c r="T77">
        <v>0</v>
      </c>
      <c r="U77" s="114">
        <f t="shared" si="9"/>
        <v>167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620</v>
      </c>
      <c r="C78">
        <f>BAWANA!G78</f>
        <v>0</v>
      </c>
      <c r="D78">
        <f>BAWANA!AP78</f>
        <v>164</v>
      </c>
      <c r="E78">
        <f>BAWANA!AQ78</f>
        <v>0</v>
      </c>
      <c r="F78">
        <f t="shared" si="11"/>
        <v>496</v>
      </c>
      <c r="G78">
        <f t="shared" si="12"/>
        <v>164</v>
      </c>
      <c r="H78" s="112"/>
      <c r="I78">
        <f>BRPL_EOD!AM78+BRPL_EOD!AN78</f>
        <v>164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164</v>
      </c>
      <c r="O78" s="112">
        <f t="shared" si="8"/>
        <v>0</v>
      </c>
      <c r="P78">
        <v>164</v>
      </c>
      <c r="Q78">
        <v>0</v>
      </c>
      <c r="R78">
        <v>0</v>
      </c>
      <c r="S78">
        <v>0</v>
      </c>
      <c r="T78">
        <v>0</v>
      </c>
      <c r="U78" s="114">
        <f t="shared" si="9"/>
        <v>164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620</v>
      </c>
      <c r="C79">
        <f>BAWANA!G79</f>
        <v>0</v>
      </c>
      <c r="D79">
        <f>BAWANA!AP79</f>
        <v>198</v>
      </c>
      <c r="E79">
        <f>BAWANA!AQ79</f>
        <v>0</v>
      </c>
      <c r="F79">
        <f t="shared" si="11"/>
        <v>496</v>
      </c>
      <c r="G79">
        <f t="shared" si="12"/>
        <v>198</v>
      </c>
      <c r="H79" s="112"/>
      <c r="I79">
        <f>BRPL_EOD!AM79+BRPL_EOD!AN79</f>
        <v>198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198</v>
      </c>
      <c r="O79" s="112">
        <f t="shared" si="8"/>
        <v>0</v>
      </c>
      <c r="P79">
        <v>198</v>
      </c>
      <c r="Q79">
        <v>0</v>
      </c>
      <c r="R79">
        <v>0</v>
      </c>
      <c r="S79">
        <v>0</v>
      </c>
      <c r="T79">
        <v>0</v>
      </c>
      <c r="U79" s="114">
        <f t="shared" si="9"/>
        <v>198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620</v>
      </c>
      <c r="C80">
        <f>BAWANA!G80</f>
        <v>0</v>
      </c>
      <c r="D80">
        <f>BAWANA!AP80</f>
        <v>219</v>
      </c>
      <c r="E80">
        <f>BAWANA!AQ80</f>
        <v>0</v>
      </c>
      <c r="F80">
        <f t="shared" si="11"/>
        <v>496</v>
      </c>
      <c r="G80">
        <f t="shared" si="12"/>
        <v>219</v>
      </c>
      <c r="H80" s="112"/>
      <c r="I80">
        <f>BRPL_EOD!AM80+BRPL_EOD!AN80</f>
        <v>219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219</v>
      </c>
      <c r="O80" s="112">
        <f t="shared" si="8"/>
        <v>0</v>
      </c>
      <c r="P80">
        <v>219</v>
      </c>
      <c r="Q80">
        <v>0</v>
      </c>
      <c r="R80">
        <v>0</v>
      </c>
      <c r="S80">
        <v>0</v>
      </c>
      <c r="T80">
        <v>0</v>
      </c>
      <c r="U80" s="114">
        <f t="shared" si="9"/>
        <v>219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620</v>
      </c>
      <c r="C81">
        <f>BAWANA!G81</f>
        <v>0</v>
      </c>
      <c r="D81">
        <f>BAWANA!AP81</f>
        <v>215</v>
      </c>
      <c r="E81">
        <f>BAWANA!AQ81</f>
        <v>0</v>
      </c>
      <c r="F81">
        <f t="shared" si="11"/>
        <v>496</v>
      </c>
      <c r="G81">
        <f t="shared" si="12"/>
        <v>215</v>
      </c>
      <c r="H81" s="112"/>
      <c r="I81">
        <f>BRPL_EOD!AM81+BRPL_EOD!AN81</f>
        <v>215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215</v>
      </c>
      <c r="O81" s="112">
        <f t="shared" si="8"/>
        <v>0</v>
      </c>
      <c r="P81">
        <v>215</v>
      </c>
      <c r="Q81">
        <v>0</v>
      </c>
      <c r="R81">
        <v>0</v>
      </c>
      <c r="S81">
        <v>0</v>
      </c>
      <c r="T81">
        <v>0</v>
      </c>
      <c r="U81" s="114">
        <f t="shared" si="9"/>
        <v>215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620</v>
      </c>
      <c r="C82">
        <f>BAWANA!G82</f>
        <v>0</v>
      </c>
      <c r="D82">
        <f>BAWANA!AP82</f>
        <v>207</v>
      </c>
      <c r="E82">
        <f>BAWANA!AQ82</f>
        <v>0</v>
      </c>
      <c r="F82">
        <f t="shared" si="11"/>
        <v>496</v>
      </c>
      <c r="G82">
        <f t="shared" si="12"/>
        <v>207</v>
      </c>
      <c r="H82" s="112"/>
      <c r="I82">
        <f>BRPL_EOD!AM82+BRPL_EOD!AN82</f>
        <v>207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207</v>
      </c>
      <c r="O82" s="112">
        <f t="shared" si="8"/>
        <v>0</v>
      </c>
      <c r="P82">
        <v>207</v>
      </c>
      <c r="Q82">
        <v>0</v>
      </c>
      <c r="R82">
        <v>0</v>
      </c>
      <c r="S82">
        <v>0</v>
      </c>
      <c r="T82">
        <v>0</v>
      </c>
      <c r="U82" s="114">
        <f t="shared" si="9"/>
        <v>207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620</v>
      </c>
      <c r="C83">
        <f>BAWANA!G83</f>
        <v>0</v>
      </c>
      <c r="D83">
        <f>BAWANA!AP83</f>
        <v>241.24199999999999</v>
      </c>
      <c r="E83">
        <f>BAWANA!AQ83</f>
        <v>0</v>
      </c>
      <c r="F83">
        <f t="shared" si="11"/>
        <v>496</v>
      </c>
      <c r="G83">
        <f t="shared" si="12"/>
        <v>241.24199999999999</v>
      </c>
      <c r="H83" s="112"/>
      <c r="I83">
        <f>BRPL_EOD!AM83+BRPL_EOD!AN83</f>
        <v>241.24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241.24</v>
      </c>
      <c r="O83" s="112">
        <f t="shared" si="8"/>
        <v>1.999999999981128E-3</v>
      </c>
      <c r="P83">
        <v>241.24</v>
      </c>
      <c r="Q83">
        <v>7.3670854990505257E-4</v>
      </c>
      <c r="R83">
        <v>7.4489420045955319E-5</v>
      </c>
      <c r="S83">
        <v>2.9861253222818131E-4</v>
      </c>
      <c r="T83">
        <v>8.9018949780193856E-4</v>
      </c>
      <c r="U83" s="114">
        <f t="shared" si="9"/>
        <v>241.24199999999999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620</v>
      </c>
      <c r="C84">
        <f>BAWANA!G84</f>
        <v>0</v>
      </c>
      <c r="D84">
        <f>BAWANA!AP84</f>
        <v>241.24199999999999</v>
      </c>
      <c r="E84">
        <f>BAWANA!AQ84</f>
        <v>0</v>
      </c>
      <c r="F84">
        <f t="shared" si="11"/>
        <v>496</v>
      </c>
      <c r="G84">
        <f t="shared" si="12"/>
        <v>241.24199999999999</v>
      </c>
      <c r="H84" s="112"/>
      <c r="I84">
        <f>BRPL_EOD!AM84+BRPL_EOD!AN84</f>
        <v>241.24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241.24</v>
      </c>
      <c r="O84" s="112">
        <f t="shared" si="8"/>
        <v>1.999999999981128E-3</v>
      </c>
      <c r="P84">
        <v>241.24</v>
      </c>
      <c r="Q84">
        <v>7.3670854990505257E-4</v>
      </c>
      <c r="R84">
        <v>7.4489420045955319E-5</v>
      </c>
      <c r="S84">
        <v>2.9861253222818131E-4</v>
      </c>
      <c r="T84">
        <v>8.9018949780193856E-4</v>
      </c>
      <c r="U84" s="114">
        <f t="shared" si="9"/>
        <v>241.24199999999999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620</v>
      </c>
      <c r="C85">
        <f>BAWANA!G85</f>
        <v>0</v>
      </c>
      <c r="D85">
        <f>BAWANA!AP85</f>
        <v>241.24199999999999</v>
      </c>
      <c r="E85">
        <f>BAWANA!AQ85</f>
        <v>0</v>
      </c>
      <c r="F85">
        <f t="shared" si="11"/>
        <v>496</v>
      </c>
      <c r="G85">
        <f t="shared" si="12"/>
        <v>241.24199999999999</v>
      </c>
      <c r="H85" s="112"/>
      <c r="I85">
        <f>BRPL_EOD!AM85+BRPL_EOD!AN85</f>
        <v>241.24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241.24</v>
      </c>
      <c r="O85" s="112">
        <f t="shared" si="8"/>
        <v>1.999999999981128E-3</v>
      </c>
      <c r="P85">
        <v>241.24</v>
      </c>
      <c r="Q85">
        <v>7.3670854990505257E-4</v>
      </c>
      <c r="R85">
        <v>7.4489420045955319E-5</v>
      </c>
      <c r="S85">
        <v>2.9861253222818131E-4</v>
      </c>
      <c r="T85">
        <v>8.9018949780193856E-4</v>
      </c>
      <c r="U85" s="114">
        <f t="shared" si="9"/>
        <v>241.24199999999999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620</v>
      </c>
      <c r="C86">
        <f>BAWANA!G86</f>
        <v>0</v>
      </c>
      <c r="D86">
        <f>BAWANA!AP86</f>
        <v>230</v>
      </c>
      <c r="E86">
        <f>BAWANA!AQ86</f>
        <v>0</v>
      </c>
      <c r="F86">
        <f t="shared" si="11"/>
        <v>496</v>
      </c>
      <c r="G86">
        <f t="shared" si="12"/>
        <v>230</v>
      </c>
      <c r="H86" s="112"/>
      <c r="I86">
        <f>BRPL_EOD!AM86+BRPL_EOD!AN86</f>
        <v>230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230</v>
      </c>
      <c r="O86" s="112">
        <f t="shared" si="8"/>
        <v>0</v>
      </c>
      <c r="P86">
        <v>230</v>
      </c>
      <c r="Q86">
        <v>0</v>
      </c>
      <c r="R86">
        <v>0</v>
      </c>
      <c r="S86">
        <v>0</v>
      </c>
      <c r="T86">
        <v>0</v>
      </c>
      <c r="U86" s="114">
        <f t="shared" si="9"/>
        <v>230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620</v>
      </c>
      <c r="C87">
        <f>BAWANA!G87</f>
        <v>0</v>
      </c>
      <c r="D87">
        <f>BAWANA!AP87</f>
        <v>220</v>
      </c>
      <c r="E87">
        <f>BAWANA!AQ87</f>
        <v>0</v>
      </c>
      <c r="F87">
        <f t="shared" si="11"/>
        <v>496</v>
      </c>
      <c r="G87">
        <f t="shared" si="12"/>
        <v>220</v>
      </c>
      <c r="H87" s="112"/>
      <c r="I87">
        <f>BRPL_EOD!AM87+BRPL_EOD!AN87</f>
        <v>220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220</v>
      </c>
      <c r="O87" s="112">
        <f t="shared" si="8"/>
        <v>0</v>
      </c>
      <c r="P87">
        <v>220</v>
      </c>
      <c r="Q87">
        <v>0</v>
      </c>
      <c r="R87">
        <v>0</v>
      </c>
      <c r="S87">
        <v>0</v>
      </c>
      <c r="T87">
        <v>0</v>
      </c>
      <c r="U87" s="114">
        <f t="shared" si="9"/>
        <v>220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620</v>
      </c>
      <c r="C88">
        <f>BAWANA!G88</f>
        <v>0</v>
      </c>
      <c r="D88">
        <f>BAWANA!AP88</f>
        <v>200</v>
      </c>
      <c r="E88">
        <f>BAWANA!AQ88</f>
        <v>0</v>
      </c>
      <c r="F88">
        <f t="shared" si="11"/>
        <v>496</v>
      </c>
      <c r="G88">
        <f t="shared" si="12"/>
        <v>200</v>
      </c>
      <c r="H88" s="112"/>
      <c r="I88">
        <f>BRPL_EOD!AM88+BRPL_EOD!AN88</f>
        <v>200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200</v>
      </c>
      <c r="O88" s="112">
        <f t="shared" si="8"/>
        <v>0</v>
      </c>
      <c r="P88">
        <v>200</v>
      </c>
      <c r="Q88">
        <v>0</v>
      </c>
      <c r="R88">
        <v>0</v>
      </c>
      <c r="S88">
        <v>0</v>
      </c>
      <c r="T88">
        <v>0</v>
      </c>
      <c r="U88" s="114">
        <f t="shared" si="9"/>
        <v>200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620</v>
      </c>
      <c r="C89">
        <f>BAWANA!G89</f>
        <v>0</v>
      </c>
      <c r="D89">
        <f>BAWANA!AP89</f>
        <v>150</v>
      </c>
      <c r="E89">
        <f>BAWANA!AQ89</f>
        <v>0</v>
      </c>
      <c r="F89">
        <f t="shared" si="11"/>
        <v>496</v>
      </c>
      <c r="G89">
        <f t="shared" si="12"/>
        <v>150</v>
      </c>
      <c r="H89" s="112"/>
      <c r="I89">
        <f>BRPL_EOD!AM89+BRPL_EOD!AN89</f>
        <v>150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150</v>
      </c>
      <c r="O89" s="112">
        <f t="shared" si="8"/>
        <v>0</v>
      </c>
      <c r="P89">
        <v>150</v>
      </c>
      <c r="Q89">
        <v>0</v>
      </c>
      <c r="R89">
        <v>0</v>
      </c>
      <c r="S89">
        <v>0</v>
      </c>
      <c r="T89">
        <v>0</v>
      </c>
      <c r="U89" s="114">
        <f t="shared" si="9"/>
        <v>150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620</v>
      </c>
      <c r="C90">
        <f>BAWANA!G90</f>
        <v>0</v>
      </c>
      <c r="D90">
        <f>BAWANA!AP90</f>
        <v>150</v>
      </c>
      <c r="E90">
        <f>BAWANA!AQ90</f>
        <v>0</v>
      </c>
      <c r="F90">
        <f t="shared" si="11"/>
        <v>496</v>
      </c>
      <c r="G90">
        <f t="shared" si="12"/>
        <v>150</v>
      </c>
      <c r="H90" s="112"/>
      <c r="I90">
        <f>BRPL_EOD!AM90+BRPL_EOD!AN90</f>
        <v>150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150</v>
      </c>
      <c r="O90" s="112">
        <f t="shared" si="8"/>
        <v>0</v>
      </c>
      <c r="P90">
        <v>150</v>
      </c>
      <c r="Q90">
        <v>0</v>
      </c>
      <c r="R90">
        <v>0</v>
      </c>
      <c r="S90">
        <v>0</v>
      </c>
      <c r="T90">
        <v>0</v>
      </c>
      <c r="U90" s="114">
        <f t="shared" si="9"/>
        <v>150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620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496</v>
      </c>
      <c r="G91">
        <f t="shared" si="12"/>
        <v>150</v>
      </c>
      <c r="H91" s="112"/>
      <c r="I91">
        <f>BRPL_EOD!AM91+BRPL_EOD!AN91</f>
        <v>150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150</v>
      </c>
      <c r="O91" s="112">
        <f t="shared" si="8"/>
        <v>0</v>
      </c>
      <c r="P91">
        <v>150</v>
      </c>
      <c r="Q91">
        <v>0</v>
      </c>
      <c r="R91">
        <v>0</v>
      </c>
      <c r="S91">
        <v>0</v>
      </c>
      <c r="T91">
        <v>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620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496</v>
      </c>
      <c r="G92">
        <f t="shared" si="12"/>
        <v>150</v>
      </c>
      <c r="H92" s="112"/>
      <c r="I92">
        <f>BRPL_EOD!AM92+BRPL_EOD!AN92</f>
        <v>150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150</v>
      </c>
      <c r="O92" s="112">
        <f t="shared" si="8"/>
        <v>0</v>
      </c>
      <c r="P92">
        <v>150</v>
      </c>
      <c r="Q92">
        <v>0</v>
      </c>
      <c r="R92">
        <v>0</v>
      </c>
      <c r="S92">
        <v>0</v>
      </c>
      <c r="T92">
        <v>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620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496</v>
      </c>
      <c r="G93">
        <f t="shared" si="12"/>
        <v>150</v>
      </c>
      <c r="H93" s="112"/>
      <c r="I93">
        <f>BRPL_EOD!AM93+BRPL_EOD!AN93</f>
        <v>150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150</v>
      </c>
      <c r="O93" s="112">
        <f t="shared" si="8"/>
        <v>0</v>
      </c>
      <c r="P93">
        <v>150</v>
      </c>
      <c r="Q93">
        <v>0</v>
      </c>
      <c r="R93">
        <v>0</v>
      </c>
      <c r="S93">
        <v>0</v>
      </c>
      <c r="T93">
        <v>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620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496</v>
      </c>
      <c r="G94">
        <f t="shared" si="12"/>
        <v>150</v>
      </c>
      <c r="H94" s="112"/>
      <c r="I94">
        <f>BRPL_EOD!AM94+BRPL_EOD!AN94</f>
        <v>150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150</v>
      </c>
      <c r="O94" s="112">
        <f t="shared" si="8"/>
        <v>0</v>
      </c>
      <c r="P94">
        <v>150</v>
      </c>
      <c r="Q94">
        <v>0</v>
      </c>
      <c r="R94">
        <v>0</v>
      </c>
      <c r="S94">
        <v>0</v>
      </c>
      <c r="T94">
        <v>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620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496</v>
      </c>
      <c r="G95">
        <f t="shared" si="12"/>
        <v>150</v>
      </c>
      <c r="H95" s="112"/>
      <c r="I95">
        <f>BRPL_EOD!AM95+BRPL_EOD!AN95</f>
        <v>150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150</v>
      </c>
      <c r="O95" s="112">
        <f t="shared" si="8"/>
        <v>0</v>
      </c>
      <c r="P95">
        <v>150</v>
      </c>
      <c r="Q95">
        <v>0</v>
      </c>
      <c r="R95">
        <v>0</v>
      </c>
      <c r="S95">
        <v>0</v>
      </c>
      <c r="T95">
        <v>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620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496</v>
      </c>
      <c r="G96">
        <f t="shared" si="12"/>
        <v>150</v>
      </c>
      <c r="H96" s="112"/>
      <c r="I96">
        <f>BRPL_EOD!AM96+BRPL_EOD!AN96</f>
        <v>150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150</v>
      </c>
      <c r="O96" s="112">
        <f t="shared" si="8"/>
        <v>0</v>
      </c>
      <c r="P96">
        <v>150</v>
      </c>
      <c r="Q96">
        <v>0</v>
      </c>
      <c r="R96">
        <v>0</v>
      </c>
      <c r="S96">
        <v>0</v>
      </c>
      <c r="T96">
        <v>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620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496</v>
      </c>
      <c r="G97">
        <f t="shared" si="12"/>
        <v>150</v>
      </c>
      <c r="H97" s="112"/>
      <c r="I97">
        <f>BRPL_EOD!AM97+BRPL_EOD!AN97</f>
        <v>150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150</v>
      </c>
      <c r="O97" s="112">
        <f t="shared" si="8"/>
        <v>0</v>
      </c>
      <c r="P97">
        <v>150</v>
      </c>
      <c r="Q97">
        <v>0</v>
      </c>
      <c r="R97">
        <v>0</v>
      </c>
      <c r="S97">
        <v>0</v>
      </c>
      <c r="T97">
        <v>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620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496</v>
      </c>
      <c r="G98">
        <f t="shared" si="12"/>
        <v>150</v>
      </c>
      <c r="H98" s="112"/>
      <c r="I98">
        <f>BRPL_EOD!AM98+BRPL_EOD!AN98</f>
        <v>150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150</v>
      </c>
      <c r="O98" s="112">
        <f t="shared" si="8"/>
        <v>0</v>
      </c>
      <c r="P98">
        <v>150</v>
      </c>
      <c r="Q98">
        <v>0</v>
      </c>
      <c r="R98">
        <v>0</v>
      </c>
      <c r="S98">
        <v>0</v>
      </c>
      <c r="T98">
        <v>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14.76</v>
      </c>
      <c r="C99" s="114">
        <f t="shared" ref="C99:U99" si="14">SUM(C3:C98)/4000</f>
        <v>0.12</v>
      </c>
      <c r="D99" s="114">
        <f t="shared" si="14"/>
        <v>3.1871815000000003</v>
      </c>
      <c r="E99" s="114">
        <f t="shared" si="14"/>
        <v>0.12</v>
      </c>
      <c r="F99" s="114">
        <f t="shared" si="14"/>
        <v>11.904</v>
      </c>
      <c r="G99" s="114">
        <f t="shared" si="14"/>
        <v>3.3071815</v>
      </c>
      <c r="H99" s="114"/>
      <c r="I99" s="114">
        <f t="shared" si="14"/>
        <v>3.29718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3.29718</v>
      </c>
      <c r="O99" s="114">
        <f t="shared" si="14"/>
        <v>1.0001499999999986E-2</v>
      </c>
      <c r="P99" s="114">
        <f t="shared" si="14"/>
        <v>3.3071799999999998</v>
      </c>
      <c r="Q99" s="114">
        <f t="shared" si="14"/>
        <v>5.5253141242878949E-7</v>
      </c>
      <c r="R99" s="114">
        <f t="shared" si="14"/>
        <v>5.5867065034466483E-8</v>
      </c>
      <c r="S99" s="114">
        <f t="shared" si="14"/>
        <v>2.2395939917113598E-7</v>
      </c>
      <c r="T99" s="114">
        <f t="shared" si="14"/>
        <v>6.6764212335145397E-7</v>
      </c>
      <c r="U99" s="114">
        <f t="shared" si="14"/>
        <v>3.3071815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15.225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4.3840000000000003</v>
      </c>
      <c r="K3">
        <v>679.49316799999997</v>
      </c>
      <c r="L3">
        <v>435.435</v>
      </c>
      <c r="M3">
        <v>92</v>
      </c>
      <c r="N3">
        <v>118.125</v>
      </c>
      <c r="O3">
        <v>0</v>
      </c>
      <c r="P3">
        <v>139.3125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9.3670000000000009</v>
      </c>
      <c r="AG3">
        <v>20.826000000000001</v>
      </c>
      <c r="AH3">
        <v>0</v>
      </c>
      <c r="AI3">
        <v>0</v>
      </c>
      <c r="AJ3">
        <v>0</v>
      </c>
      <c r="AK3">
        <v>54.567</v>
      </c>
      <c r="AL3">
        <v>1.3944000000000001</v>
      </c>
      <c r="AM3">
        <v>0</v>
      </c>
      <c r="AN3">
        <v>0.87997999999999998</v>
      </c>
      <c r="AO3">
        <v>0</v>
      </c>
      <c r="AP3">
        <v>6.2769000000000004</v>
      </c>
      <c r="AQ3">
        <v>0</v>
      </c>
      <c r="AR3">
        <v>1.5456000000000001</v>
      </c>
      <c r="AS3">
        <v>4.5736800000000004</v>
      </c>
      <c r="AT3">
        <v>20.001799999999999</v>
      </c>
      <c r="AU3">
        <v>0</v>
      </c>
      <c r="AV3">
        <v>15.225</v>
      </c>
      <c r="AW3">
        <v>0</v>
      </c>
      <c r="AX3">
        <v>88.227999999999994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2533.8287610000007</v>
      </c>
    </row>
    <row r="4" spans="1:121">
      <c r="A4" t="s">
        <v>46</v>
      </c>
      <c r="B4">
        <v>0</v>
      </c>
      <c r="C4">
        <v>15.225</v>
      </c>
      <c r="D4">
        <v>15.225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4.3840000000000003</v>
      </c>
      <c r="K4">
        <v>679.49316799999997</v>
      </c>
      <c r="L4">
        <v>435.435</v>
      </c>
      <c r="M4">
        <v>92</v>
      </c>
      <c r="N4">
        <v>118.125</v>
      </c>
      <c r="O4">
        <v>0</v>
      </c>
      <c r="P4">
        <v>139.3125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9.3670000000000009</v>
      </c>
      <c r="AG4">
        <v>20.826000000000001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0.87997999999999998</v>
      </c>
      <c r="AO4">
        <v>0</v>
      </c>
      <c r="AP4">
        <v>6.2769000000000004</v>
      </c>
      <c r="AQ4">
        <v>0</v>
      </c>
      <c r="AR4">
        <v>1.5456000000000001</v>
      </c>
      <c r="AS4">
        <v>4.5736800000000004</v>
      </c>
      <c r="AT4">
        <v>20.001799999999999</v>
      </c>
      <c r="AU4">
        <v>0</v>
      </c>
      <c r="AV4">
        <v>15.225</v>
      </c>
      <c r="AW4">
        <v>0</v>
      </c>
      <c r="AX4">
        <v>88.227999999999994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2533.8287610000007</v>
      </c>
    </row>
    <row r="5" spans="1:121">
      <c r="A5" t="s">
        <v>47</v>
      </c>
      <c r="B5">
        <v>0</v>
      </c>
      <c r="C5">
        <v>15.225</v>
      </c>
      <c r="D5">
        <v>15.225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4.3840000000000003</v>
      </c>
      <c r="K5">
        <v>679.49316799999997</v>
      </c>
      <c r="L5">
        <v>435.435</v>
      </c>
      <c r="M5">
        <v>92</v>
      </c>
      <c r="N5">
        <v>118.125</v>
      </c>
      <c r="O5">
        <v>0</v>
      </c>
      <c r="P5">
        <v>139.3125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9.3670000000000009</v>
      </c>
      <c r="AG5">
        <v>20.826000000000001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0.87997999999999998</v>
      </c>
      <c r="AO5">
        <v>0</v>
      </c>
      <c r="AP5">
        <v>6.2769000000000004</v>
      </c>
      <c r="AQ5">
        <v>0</v>
      </c>
      <c r="AR5">
        <v>1.5456000000000001</v>
      </c>
      <c r="AS5">
        <v>4.5736800000000004</v>
      </c>
      <c r="AT5">
        <v>20.001799999999999</v>
      </c>
      <c r="AU5">
        <v>0</v>
      </c>
      <c r="AV5">
        <v>15.225</v>
      </c>
      <c r="AW5">
        <v>0</v>
      </c>
      <c r="AX5">
        <v>88.227999999999994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2533.8287610000007</v>
      </c>
    </row>
    <row r="6" spans="1:121">
      <c r="A6" t="s">
        <v>48</v>
      </c>
      <c r="B6">
        <v>0</v>
      </c>
      <c r="C6">
        <v>15.225</v>
      </c>
      <c r="D6">
        <v>15.225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4.3840000000000003</v>
      </c>
      <c r="K6">
        <v>679.49316799999997</v>
      </c>
      <c r="L6">
        <v>435.435</v>
      </c>
      <c r="M6">
        <v>92</v>
      </c>
      <c r="N6">
        <v>118.125</v>
      </c>
      <c r="O6">
        <v>0</v>
      </c>
      <c r="P6">
        <v>139.3125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9.3670000000000009</v>
      </c>
      <c r="AG6">
        <v>20.826000000000001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0.87997999999999998</v>
      </c>
      <c r="AO6">
        <v>0</v>
      </c>
      <c r="AP6">
        <v>6.2769000000000004</v>
      </c>
      <c r="AQ6">
        <v>0</v>
      </c>
      <c r="AR6">
        <v>1.5456000000000001</v>
      </c>
      <c r="AS6">
        <v>4.5736800000000004</v>
      </c>
      <c r="AT6">
        <v>20.001799999999999</v>
      </c>
      <c r="AU6">
        <v>0</v>
      </c>
      <c r="AV6">
        <v>15.225</v>
      </c>
      <c r="AW6">
        <v>0</v>
      </c>
      <c r="AX6">
        <v>88.227999999999994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2533.8287610000007</v>
      </c>
    </row>
    <row r="7" spans="1:121">
      <c r="A7" t="s">
        <v>49</v>
      </c>
      <c r="B7">
        <v>0</v>
      </c>
      <c r="C7">
        <v>15.225</v>
      </c>
      <c r="D7">
        <v>15.225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4.3840000000000003</v>
      </c>
      <c r="K7">
        <v>679.49316799999997</v>
      </c>
      <c r="L7">
        <v>435.435</v>
      </c>
      <c r="M7">
        <v>92</v>
      </c>
      <c r="N7">
        <v>118.125</v>
      </c>
      <c r="O7">
        <v>0</v>
      </c>
      <c r="P7">
        <v>139.3125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9.3670000000000009</v>
      </c>
      <c r="AG7">
        <v>20.826000000000001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0.87997999999999998</v>
      </c>
      <c r="AO7">
        <v>0</v>
      </c>
      <c r="AP7">
        <v>6.2769000000000004</v>
      </c>
      <c r="AQ7">
        <v>0</v>
      </c>
      <c r="AR7">
        <v>1.5456000000000001</v>
      </c>
      <c r="AS7">
        <v>4.5736800000000004</v>
      </c>
      <c r="AT7">
        <v>20.001799999999999</v>
      </c>
      <c r="AU7">
        <v>0</v>
      </c>
      <c r="AV7">
        <v>15.225</v>
      </c>
      <c r="AW7">
        <v>0</v>
      </c>
      <c r="AX7">
        <v>88.227999999999994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2533.8287610000007</v>
      </c>
    </row>
    <row r="8" spans="1:121">
      <c r="A8" t="s">
        <v>50</v>
      </c>
      <c r="B8">
        <v>0</v>
      </c>
      <c r="C8">
        <v>15.225</v>
      </c>
      <c r="D8">
        <v>15.225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4.3840000000000003</v>
      </c>
      <c r="K8">
        <v>679.49316799999997</v>
      </c>
      <c r="L8">
        <v>435.435</v>
      </c>
      <c r="M8">
        <v>92</v>
      </c>
      <c r="N8">
        <v>118.125</v>
      </c>
      <c r="O8">
        <v>0</v>
      </c>
      <c r="P8">
        <v>139.3125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9.3670000000000009</v>
      </c>
      <c r="AG8">
        <v>20.826000000000001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0.87997999999999998</v>
      </c>
      <c r="AO8">
        <v>0</v>
      </c>
      <c r="AP8">
        <v>6.2769000000000004</v>
      </c>
      <c r="AQ8">
        <v>0</v>
      </c>
      <c r="AR8">
        <v>1.5456000000000001</v>
      </c>
      <c r="AS8">
        <v>4.5736800000000004</v>
      </c>
      <c r="AT8">
        <v>20.001799999999999</v>
      </c>
      <c r="AU8">
        <v>0</v>
      </c>
      <c r="AV8">
        <v>15.225</v>
      </c>
      <c r="AW8">
        <v>0</v>
      </c>
      <c r="AX8">
        <v>88.227999999999994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2533.8287610000007</v>
      </c>
    </row>
    <row r="9" spans="1:121">
      <c r="A9" t="s">
        <v>51</v>
      </c>
      <c r="B9">
        <v>0</v>
      </c>
      <c r="C9">
        <v>15.225</v>
      </c>
      <c r="D9">
        <v>15.225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4.3840000000000003</v>
      </c>
      <c r="K9">
        <v>679.49316799999997</v>
      </c>
      <c r="L9">
        <v>435.435</v>
      </c>
      <c r="M9">
        <v>92</v>
      </c>
      <c r="N9">
        <v>118.125</v>
      </c>
      <c r="O9">
        <v>0</v>
      </c>
      <c r="P9">
        <v>139.3125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9.3670000000000009</v>
      </c>
      <c r="AG9">
        <v>20.826000000000001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0.87997999999999998</v>
      </c>
      <c r="AO9">
        <v>0</v>
      </c>
      <c r="AP9">
        <v>0</v>
      </c>
      <c r="AQ9">
        <v>0</v>
      </c>
      <c r="AR9">
        <v>1.5456000000000001</v>
      </c>
      <c r="AS9">
        <v>4.5736800000000004</v>
      </c>
      <c r="AT9">
        <v>20.001799999999999</v>
      </c>
      <c r="AU9">
        <v>0</v>
      </c>
      <c r="AV9">
        <v>15.225</v>
      </c>
      <c r="AW9">
        <v>0</v>
      </c>
      <c r="AX9">
        <v>88.227999999999994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2527.5518610000008</v>
      </c>
    </row>
    <row r="10" spans="1:121">
      <c r="A10" t="s">
        <v>52</v>
      </c>
      <c r="B10">
        <v>0</v>
      </c>
      <c r="C10">
        <v>15.225</v>
      </c>
      <c r="D10">
        <v>15.225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4.3840000000000003</v>
      </c>
      <c r="K10">
        <v>679.49316799999997</v>
      </c>
      <c r="L10">
        <v>435.435</v>
      </c>
      <c r="M10">
        <v>92</v>
      </c>
      <c r="N10">
        <v>118.125</v>
      </c>
      <c r="O10">
        <v>0</v>
      </c>
      <c r="P10">
        <v>139.3125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9.3670000000000009</v>
      </c>
      <c r="AG10">
        <v>20.826000000000001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0.87997999999999998</v>
      </c>
      <c r="AO10">
        <v>0</v>
      </c>
      <c r="AP10">
        <v>0</v>
      </c>
      <c r="AQ10">
        <v>0</v>
      </c>
      <c r="AR10">
        <v>1.5456000000000001</v>
      </c>
      <c r="AS10">
        <v>4.5736800000000004</v>
      </c>
      <c r="AT10">
        <v>20.001799999999999</v>
      </c>
      <c r="AU10">
        <v>0</v>
      </c>
      <c r="AV10">
        <v>15.225</v>
      </c>
      <c r="AW10">
        <v>0</v>
      </c>
      <c r="AX10">
        <v>88.227999999999994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2527.5518610000008</v>
      </c>
    </row>
    <row r="11" spans="1:121">
      <c r="A11" t="s">
        <v>53</v>
      </c>
      <c r="B11">
        <v>0</v>
      </c>
      <c r="C11">
        <v>15.225</v>
      </c>
      <c r="D11">
        <v>15.225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4.3840000000000003</v>
      </c>
      <c r="K11">
        <v>679.49316799999997</v>
      </c>
      <c r="L11">
        <v>435.435</v>
      </c>
      <c r="M11">
        <v>92</v>
      </c>
      <c r="N11">
        <v>118.125</v>
      </c>
      <c r="O11">
        <v>0</v>
      </c>
      <c r="P11">
        <v>139.3125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9.3670000000000009</v>
      </c>
      <c r="AG11">
        <v>20.826000000000001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0.87997999999999998</v>
      </c>
      <c r="AO11">
        <v>0</v>
      </c>
      <c r="AP11">
        <v>0</v>
      </c>
      <c r="AQ11">
        <v>0</v>
      </c>
      <c r="AR11">
        <v>1.5456000000000001</v>
      </c>
      <c r="AS11">
        <v>4.5736800000000004</v>
      </c>
      <c r="AT11">
        <v>20.001799999999999</v>
      </c>
      <c r="AU11">
        <v>0</v>
      </c>
      <c r="AV11">
        <v>15.225</v>
      </c>
      <c r="AW11">
        <v>0</v>
      </c>
      <c r="AX11">
        <v>88.227999999999994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2527.5518610000008</v>
      </c>
    </row>
    <row r="12" spans="1:121">
      <c r="A12" t="s">
        <v>54</v>
      </c>
      <c r="B12">
        <v>0</v>
      </c>
      <c r="C12">
        <v>15.225</v>
      </c>
      <c r="D12">
        <v>15.225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4.3840000000000003</v>
      </c>
      <c r="K12">
        <v>679.49316799999997</v>
      </c>
      <c r="L12">
        <v>435.435</v>
      </c>
      <c r="M12">
        <v>92</v>
      </c>
      <c r="N12">
        <v>118.125</v>
      </c>
      <c r="O12">
        <v>0</v>
      </c>
      <c r="P12">
        <v>139.3125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9.3670000000000009</v>
      </c>
      <c r="AG12">
        <v>20.826000000000001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0.87997999999999998</v>
      </c>
      <c r="AO12">
        <v>0</v>
      </c>
      <c r="AP12">
        <v>0</v>
      </c>
      <c r="AQ12">
        <v>0</v>
      </c>
      <c r="AR12">
        <v>1.5456000000000001</v>
      </c>
      <c r="AS12">
        <v>4.5736800000000004</v>
      </c>
      <c r="AT12">
        <v>20.001799999999999</v>
      </c>
      <c r="AU12">
        <v>0</v>
      </c>
      <c r="AV12">
        <v>15.225</v>
      </c>
      <c r="AW12">
        <v>0</v>
      </c>
      <c r="AX12">
        <v>88.227999999999994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2527.5518610000008</v>
      </c>
    </row>
    <row r="13" spans="1:121">
      <c r="A13" t="s">
        <v>55</v>
      </c>
      <c r="B13">
        <v>0</v>
      </c>
      <c r="C13">
        <v>15.225</v>
      </c>
      <c r="D13">
        <v>15.225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4.3840000000000003</v>
      </c>
      <c r="K13">
        <v>679.49316799999997</v>
      </c>
      <c r="L13">
        <v>435.435</v>
      </c>
      <c r="M13">
        <v>92</v>
      </c>
      <c r="N13">
        <v>118.125</v>
      </c>
      <c r="O13">
        <v>0</v>
      </c>
      <c r="P13">
        <v>139.3125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9.3670000000000009</v>
      </c>
      <c r="AG13">
        <v>20.826000000000001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0.87997999999999998</v>
      </c>
      <c r="AO13">
        <v>0</v>
      </c>
      <c r="AP13">
        <v>0</v>
      </c>
      <c r="AQ13">
        <v>0</v>
      </c>
      <c r="AR13">
        <v>1.5456000000000001</v>
      </c>
      <c r="AS13">
        <v>4.5736800000000004</v>
      </c>
      <c r="AT13">
        <v>20.001799999999999</v>
      </c>
      <c r="AU13">
        <v>0</v>
      </c>
      <c r="AV13">
        <v>15.225</v>
      </c>
      <c r="AW13">
        <v>0</v>
      </c>
      <c r="AX13">
        <v>88.227999999999994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2527.5518610000008</v>
      </c>
    </row>
    <row r="14" spans="1:121">
      <c r="A14" t="s">
        <v>56</v>
      </c>
      <c r="B14">
        <v>0</v>
      </c>
      <c r="C14">
        <v>15.225</v>
      </c>
      <c r="D14">
        <v>15.225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4.3840000000000003</v>
      </c>
      <c r="K14">
        <v>679.49316799999997</v>
      </c>
      <c r="L14">
        <v>435.435</v>
      </c>
      <c r="M14">
        <v>92</v>
      </c>
      <c r="N14">
        <v>118.125</v>
      </c>
      <c r="O14">
        <v>0</v>
      </c>
      <c r="P14">
        <v>139.3125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9.3670000000000009</v>
      </c>
      <c r="AG14">
        <v>20.826000000000001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0.87997999999999998</v>
      </c>
      <c r="AO14">
        <v>0</v>
      </c>
      <c r="AP14">
        <v>0</v>
      </c>
      <c r="AQ14">
        <v>0</v>
      </c>
      <c r="AR14">
        <v>1.5456000000000001</v>
      </c>
      <c r="AS14">
        <v>4.5736800000000004</v>
      </c>
      <c r="AT14">
        <v>20.001799999999999</v>
      </c>
      <c r="AU14">
        <v>0</v>
      </c>
      <c r="AV14">
        <v>15.225</v>
      </c>
      <c r="AW14">
        <v>0</v>
      </c>
      <c r="AX14">
        <v>88.227999999999994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2527.5518610000008</v>
      </c>
    </row>
    <row r="15" spans="1:121">
      <c r="A15" t="s">
        <v>57</v>
      </c>
      <c r="B15">
        <v>0</v>
      </c>
      <c r="C15">
        <v>15.225</v>
      </c>
      <c r="D15">
        <v>15.225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4.3840000000000003</v>
      </c>
      <c r="K15">
        <v>679.49316799999997</v>
      </c>
      <c r="L15">
        <v>435.435</v>
      </c>
      <c r="M15">
        <v>92</v>
      </c>
      <c r="N15">
        <v>118.125</v>
      </c>
      <c r="O15">
        <v>0</v>
      </c>
      <c r="P15">
        <v>139.3125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9.3670000000000009</v>
      </c>
      <c r="AG15">
        <v>20.826000000000001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0.87997999999999998</v>
      </c>
      <c r="AO15">
        <v>0</v>
      </c>
      <c r="AP15">
        <v>0</v>
      </c>
      <c r="AQ15">
        <v>0</v>
      </c>
      <c r="AR15">
        <v>1.5456000000000001</v>
      </c>
      <c r="AS15">
        <v>4.5736800000000004</v>
      </c>
      <c r="AT15">
        <v>20.001799999999999</v>
      </c>
      <c r="AU15">
        <v>0</v>
      </c>
      <c r="AV15">
        <v>15.225</v>
      </c>
      <c r="AW15">
        <v>0</v>
      </c>
      <c r="AX15">
        <v>88.227999999999994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2527.5518610000008</v>
      </c>
    </row>
    <row r="16" spans="1:121">
      <c r="A16" t="s">
        <v>58</v>
      </c>
      <c r="B16">
        <v>0</v>
      </c>
      <c r="C16">
        <v>15.225</v>
      </c>
      <c r="D16">
        <v>15.225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4.3840000000000003</v>
      </c>
      <c r="K16">
        <v>679.49316799999997</v>
      </c>
      <c r="L16">
        <v>435.435</v>
      </c>
      <c r="M16">
        <v>92</v>
      </c>
      <c r="N16">
        <v>118.125</v>
      </c>
      <c r="O16">
        <v>0</v>
      </c>
      <c r="P16">
        <v>139.3125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9.3670000000000009</v>
      </c>
      <c r="AG16">
        <v>20.826000000000001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0.87997999999999998</v>
      </c>
      <c r="AO16">
        <v>0</v>
      </c>
      <c r="AP16">
        <v>0</v>
      </c>
      <c r="AQ16">
        <v>0</v>
      </c>
      <c r="AR16">
        <v>1.5456000000000001</v>
      </c>
      <c r="AS16">
        <v>4.5736800000000004</v>
      </c>
      <c r="AT16">
        <v>20.001799999999999</v>
      </c>
      <c r="AU16">
        <v>0</v>
      </c>
      <c r="AV16">
        <v>15.225</v>
      </c>
      <c r="AW16">
        <v>0</v>
      </c>
      <c r="AX16">
        <v>88.227999999999994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2527.5518610000008</v>
      </c>
    </row>
    <row r="17" spans="1:117">
      <c r="A17" t="s">
        <v>59</v>
      </c>
      <c r="B17">
        <v>0</v>
      </c>
      <c r="C17">
        <v>15.225</v>
      </c>
      <c r="D17">
        <v>15.225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4.3840000000000003</v>
      </c>
      <c r="K17">
        <v>679.49316799999997</v>
      </c>
      <c r="L17">
        <v>435.435</v>
      </c>
      <c r="M17">
        <v>92</v>
      </c>
      <c r="N17">
        <v>118.125</v>
      </c>
      <c r="O17">
        <v>0</v>
      </c>
      <c r="P17">
        <v>139.3125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9.3670000000000009</v>
      </c>
      <c r="AG17">
        <v>20.826000000000001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0.87997999999999998</v>
      </c>
      <c r="AO17">
        <v>0</v>
      </c>
      <c r="AP17">
        <v>0</v>
      </c>
      <c r="AQ17">
        <v>0</v>
      </c>
      <c r="AR17">
        <v>1.5456000000000001</v>
      </c>
      <c r="AS17">
        <v>4.5736800000000004</v>
      </c>
      <c r="AT17">
        <v>20.001799999999999</v>
      </c>
      <c r="AU17">
        <v>0</v>
      </c>
      <c r="AV17">
        <v>15.225</v>
      </c>
      <c r="AW17">
        <v>0</v>
      </c>
      <c r="AX17">
        <v>88.227999999999994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2527.5518610000008</v>
      </c>
    </row>
    <row r="18" spans="1:117">
      <c r="A18" t="s">
        <v>60</v>
      </c>
      <c r="B18">
        <v>0</v>
      </c>
      <c r="C18">
        <v>15.225</v>
      </c>
      <c r="D18">
        <v>15.225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4.3840000000000003</v>
      </c>
      <c r="K18">
        <v>679.49316799999997</v>
      </c>
      <c r="L18">
        <v>435.435</v>
      </c>
      <c r="M18">
        <v>92</v>
      </c>
      <c r="N18">
        <v>118.125</v>
      </c>
      <c r="O18">
        <v>0</v>
      </c>
      <c r="P18">
        <v>139.3125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9.3670000000000009</v>
      </c>
      <c r="AG18">
        <v>20.826000000000001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0.87997999999999998</v>
      </c>
      <c r="AO18">
        <v>0</v>
      </c>
      <c r="AP18">
        <v>0</v>
      </c>
      <c r="AQ18">
        <v>0</v>
      </c>
      <c r="AR18">
        <v>1.5456000000000001</v>
      </c>
      <c r="AS18">
        <v>4.5736800000000004</v>
      </c>
      <c r="AT18">
        <v>20.001799999999999</v>
      </c>
      <c r="AU18">
        <v>0</v>
      </c>
      <c r="AV18">
        <v>15.225</v>
      </c>
      <c r="AW18">
        <v>0</v>
      </c>
      <c r="AX18">
        <v>88.227999999999994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2527.5518610000008</v>
      </c>
    </row>
    <row r="19" spans="1:117">
      <c r="A19" t="s">
        <v>61</v>
      </c>
      <c r="B19">
        <v>0</v>
      </c>
      <c r="C19">
        <v>15.225</v>
      </c>
      <c r="D19">
        <v>15.225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4.3840000000000003</v>
      </c>
      <c r="K19">
        <v>679.49316799999997</v>
      </c>
      <c r="L19">
        <v>435.435</v>
      </c>
      <c r="M19">
        <v>92</v>
      </c>
      <c r="N19">
        <v>118.125</v>
      </c>
      <c r="O19">
        <v>0</v>
      </c>
      <c r="P19">
        <v>139.3125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9.3670000000000009</v>
      </c>
      <c r="AG19">
        <v>20.826000000000001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0.87997999999999998</v>
      </c>
      <c r="AO19">
        <v>0</v>
      </c>
      <c r="AP19">
        <v>0</v>
      </c>
      <c r="AQ19">
        <v>0</v>
      </c>
      <c r="AR19">
        <v>1.5456000000000001</v>
      </c>
      <c r="AS19">
        <v>4.5736800000000004</v>
      </c>
      <c r="AT19">
        <v>20.001799999999999</v>
      </c>
      <c r="AU19">
        <v>0</v>
      </c>
      <c r="AV19">
        <v>15.225</v>
      </c>
      <c r="AW19">
        <v>0</v>
      </c>
      <c r="AX19">
        <v>88.227999999999994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2527.5518610000008</v>
      </c>
    </row>
    <row r="20" spans="1:117">
      <c r="A20" t="s">
        <v>62</v>
      </c>
      <c r="B20">
        <v>0</v>
      </c>
      <c r="C20">
        <v>15.225</v>
      </c>
      <c r="D20">
        <v>15.225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4.3840000000000003</v>
      </c>
      <c r="K20">
        <v>679.49316799999997</v>
      </c>
      <c r="L20">
        <v>435.435</v>
      </c>
      <c r="M20">
        <v>92</v>
      </c>
      <c r="N20">
        <v>118.125</v>
      </c>
      <c r="O20">
        <v>0</v>
      </c>
      <c r="P20">
        <v>139.3125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9.3670000000000009</v>
      </c>
      <c r="AG20">
        <v>20.826000000000001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0.87997999999999998</v>
      </c>
      <c r="AO20">
        <v>0</v>
      </c>
      <c r="AP20">
        <v>0</v>
      </c>
      <c r="AQ20">
        <v>0</v>
      </c>
      <c r="AR20">
        <v>1.5456000000000001</v>
      </c>
      <c r="AS20">
        <v>4.5736800000000004</v>
      </c>
      <c r="AT20">
        <v>20.001799999999999</v>
      </c>
      <c r="AU20">
        <v>0</v>
      </c>
      <c r="AV20">
        <v>15.225</v>
      </c>
      <c r="AW20">
        <v>0</v>
      </c>
      <c r="AX20">
        <v>88.227999999999994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2527.5518610000008</v>
      </c>
    </row>
    <row r="21" spans="1:117">
      <c r="A21" t="s">
        <v>63</v>
      </c>
      <c r="B21">
        <v>0</v>
      </c>
      <c r="C21">
        <v>15.225</v>
      </c>
      <c r="D21">
        <v>15.225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4.3840000000000003</v>
      </c>
      <c r="K21">
        <v>679.49316799999997</v>
      </c>
      <c r="L21">
        <v>435.435</v>
      </c>
      <c r="M21">
        <v>92</v>
      </c>
      <c r="N21">
        <v>118.125</v>
      </c>
      <c r="O21">
        <v>0</v>
      </c>
      <c r="P21">
        <v>139.3125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9.3670000000000009</v>
      </c>
      <c r="AG21">
        <v>20.826000000000001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0.87997999999999998</v>
      </c>
      <c r="AO21">
        <v>0</v>
      </c>
      <c r="AP21">
        <v>0</v>
      </c>
      <c r="AQ21">
        <v>14.805</v>
      </c>
      <c r="AR21">
        <v>1.5456000000000001</v>
      </c>
      <c r="AS21">
        <v>4.5736800000000004</v>
      </c>
      <c r="AT21">
        <v>20.001799999999999</v>
      </c>
      <c r="AU21">
        <v>0</v>
      </c>
      <c r="AV21">
        <v>15.225</v>
      </c>
      <c r="AW21">
        <v>0</v>
      </c>
      <c r="AX21">
        <v>88.227999999999994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2542.3568610000007</v>
      </c>
    </row>
    <row r="22" spans="1:117">
      <c r="A22" t="s">
        <v>64</v>
      </c>
      <c r="B22">
        <v>0</v>
      </c>
      <c r="C22">
        <v>15.225</v>
      </c>
      <c r="D22">
        <v>15.225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4.3840000000000003</v>
      </c>
      <c r="K22">
        <v>679.49316799999997</v>
      </c>
      <c r="L22">
        <v>435.435</v>
      </c>
      <c r="M22">
        <v>92</v>
      </c>
      <c r="N22">
        <v>118.125</v>
      </c>
      <c r="O22">
        <v>0</v>
      </c>
      <c r="P22">
        <v>139.3125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9.3670000000000009</v>
      </c>
      <c r="AG22">
        <v>20.826000000000001</v>
      </c>
      <c r="AH22">
        <v>0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0.87997999999999998</v>
      </c>
      <c r="AO22">
        <v>0</v>
      </c>
      <c r="AP22">
        <v>0</v>
      </c>
      <c r="AQ22">
        <v>14.805</v>
      </c>
      <c r="AR22">
        <v>1.5456000000000001</v>
      </c>
      <c r="AS22">
        <v>4.5736800000000004</v>
      </c>
      <c r="AT22">
        <v>20.001799999999999</v>
      </c>
      <c r="AU22">
        <v>0</v>
      </c>
      <c r="AV22">
        <v>15.225</v>
      </c>
      <c r="AW22">
        <v>0</v>
      </c>
      <c r="AX22">
        <v>88.227999999999994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2542.3568610000007</v>
      </c>
    </row>
    <row r="23" spans="1:117">
      <c r="A23" t="s">
        <v>65</v>
      </c>
      <c r="B23">
        <v>0</v>
      </c>
      <c r="C23">
        <v>15.225</v>
      </c>
      <c r="D23">
        <v>15.225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4.3840000000000003</v>
      </c>
      <c r="K23">
        <v>679.49316799999997</v>
      </c>
      <c r="L23">
        <v>435.435</v>
      </c>
      <c r="M23">
        <v>92</v>
      </c>
      <c r="N23">
        <v>118.125</v>
      </c>
      <c r="O23">
        <v>0</v>
      </c>
      <c r="P23">
        <v>139.3125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9.3670000000000009</v>
      </c>
      <c r="AG23">
        <v>20.826000000000001</v>
      </c>
      <c r="AH23">
        <v>0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0.87997999999999998</v>
      </c>
      <c r="AO23">
        <v>0</v>
      </c>
      <c r="AP23">
        <v>0</v>
      </c>
      <c r="AQ23">
        <v>29.61</v>
      </c>
      <c r="AR23">
        <v>1.5456000000000001</v>
      </c>
      <c r="AS23">
        <v>4.5736800000000004</v>
      </c>
      <c r="AT23">
        <v>20.001799999999999</v>
      </c>
      <c r="AU23">
        <v>0</v>
      </c>
      <c r="AV23">
        <v>15.225</v>
      </c>
      <c r="AW23">
        <v>0</v>
      </c>
      <c r="AX23">
        <v>88.227999999999994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2557.161861000001</v>
      </c>
    </row>
    <row r="24" spans="1:117">
      <c r="A24" t="s">
        <v>66</v>
      </c>
      <c r="B24">
        <v>0</v>
      </c>
      <c r="C24">
        <v>15.225</v>
      </c>
      <c r="D24">
        <v>15.225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4.3840000000000003</v>
      </c>
      <c r="K24">
        <v>679.49316799999997</v>
      </c>
      <c r="L24">
        <v>435.435</v>
      </c>
      <c r="M24">
        <v>92</v>
      </c>
      <c r="N24">
        <v>118.125</v>
      </c>
      <c r="O24">
        <v>0</v>
      </c>
      <c r="P24">
        <v>139.3125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9.3670000000000009</v>
      </c>
      <c r="AG24">
        <v>20.826000000000001</v>
      </c>
      <c r="AH24">
        <v>0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0.87997999999999998</v>
      </c>
      <c r="AO24">
        <v>0</v>
      </c>
      <c r="AP24">
        <v>0</v>
      </c>
      <c r="AQ24">
        <v>29.61</v>
      </c>
      <c r="AR24">
        <v>1.5456000000000001</v>
      </c>
      <c r="AS24">
        <v>4.5736800000000004</v>
      </c>
      <c r="AT24">
        <v>20.001799999999999</v>
      </c>
      <c r="AU24">
        <v>0</v>
      </c>
      <c r="AV24">
        <v>15.225</v>
      </c>
      <c r="AW24">
        <v>0</v>
      </c>
      <c r="AX24">
        <v>88.227999999999994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2557.161861000001</v>
      </c>
    </row>
    <row r="25" spans="1:117">
      <c r="A25" t="s">
        <v>67</v>
      </c>
      <c r="B25">
        <v>0</v>
      </c>
      <c r="C25">
        <v>15.225</v>
      </c>
      <c r="D25">
        <v>15.225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4.3840000000000003</v>
      </c>
      <c r="K25">
        <v>679.49316799999997</v>
      </c>
      <c r="L25">
        <v>435.435</v>
      </c>
      <c r="M25">
        <v>92</v>
      </c>
      <c r="N25">
        <v>118.125</v>
      </c>
      <c r="O25">
        <v>0</v>
      </c>
      <c r="P25">
        <v>139.3125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9.3670000000000009</v>
      </c>
      <c r="AG25">
        <v>20.826000000000001</v>
      </c>
      <c r="AH25">
        <v>22.728000000000002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0.87997999999999998</v>
      </c>
      <c r="AO25">
        <v>0</v>
      </c>
      <c r="AP25">
        <v>0</v>
      </c>
      <c r="AQ25">
        <v>29.61</v>
      </c>
      <c r="AR25">
        <v>1.5456000000000001</v>
      </c>
      <c r="AS25">
        <v>4.5736800000000004</v>
      </c>
      <c r="AT25">
        <v>20.001799999999999</v>
      </c>
      <c r="AU25">
        <v>0</v>
      </c>
      <c r="AV25">
        <v>15.225</v>
      </c>
      <c r="AW25">
        <v>0</v>
      </c>
      <c r="AX25">
        <v>88.227999999999994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2579.889861000001</v>
      </c>
    </row>
    <row r="26" spans="1:117">
      <c r="A26" t="s">
        <v>68</v>
      </c>
      <c r="B26">
        <v>0</v>
      </c>
      <c r="C26">
        <v>15.225</v>
      </c>
      <c r="D26">
        <v>15.225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4.3840000000000003</v>
      </c>
      <c r="K26">
        <v>679.49316799999997</v>
      </c>
      <c r="L26">
        <v>435.435</v>
      </c>
      <c r="M26">
        <v>92</v>
      </c>
      <c r="N26">
        <v>118.125</v>
      </c>
      <c r="O26">
        <v>0</v>
      </c>
      <c r="P26">
        <v>139.3125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9.3670000000000009</v>
      </c>
      <c r="AG26">
        <v>20.826000000000001</v>
      </c>
      <c r="AH26">
        <v>43.467300000000002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0.87997999999999998</v>
      </c>
      <c r="AO26">
        <v>0</v>
      </c>
      <c r="AP26">
        <v>0</v>
      </c>
      <c r="AQ26">
        <v>44.414999999999999</v>
      </c>
      <c r="AR26">
        <v>1.5456000000000001</v>
      </c>
      <c r="AS26">
        <v>4.5736800000000004</v>
      </c>
      <c r="AT26">
        <v>20.001799999999999</v>
      </c>
      <c r="AU26">
        <v>0</v>
      </c>
      <c r="AV26">
        <v>15.225</v>
      </c>
      <c r="AW26">
        <v>0</v>
      </c>
      <c r="AX26">
        <v>88.227999999999994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2615.4341610000006</v>
      </c>
    </row>
    <row r="27" spans="1:117">
      <c r="A27" t="s">
        <v>69</v>
      </c>
      <c r="B27">
        <v>0</v>
      </c>
      <c r="C27">
        <v>15.225</v>
      </c>
      <c r="D27">
        <v>3.15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4.3840000000000003</v>
      </c>
      <c r="K27">
        <v>679.49316799999997</v>
      </c>
      <c r="L27">
        <v>435.435</v>
      </c>
      <c r="M27">
        <v>92</v>
      </c>
      <c r="N27">
        <v>118.125</v>
      </c>
      <c r="O27">
        <v>0</v>
      </c>
      <c r="P27">
        <v>139.3125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9.3670000000000009</v>
      </c>
      <c r="AG27">
        <v>20.826000000000001</v>
      </c>
      <c r="AH27">
        <v>46.781799999999997</v>
      </c>
      <c r="AI27">
        <v>0</v>
      </c>
      <c r="AJ27">
        <v>0</v>
      </c>
      <c r="AK27">
        <v>54.567</v>
      </c>
      <c r="AL27">
        <v>1.3944000000000001</v>
      </c>
      <c r="AM27">
        <v>0</v>
      </c>
      <c r="AN27">
        <v>0.87997999999999998</v>
      </c>
      <c r="AO27">
        <v>0</v>
      </c>
      <c r="AP27">
        <v>0</v>
      </c>
      <c r="AQ27">
        <v>44.414999999999999</v>
      </c>
      <c r="AR27">
        <v>1.5456000000000001</v>
      </c>
      <c r="AS27">
        <v>4.5736800000000004</v>
      </c>
      <c r="AT27">
        <v>20.001799999999999</v>
      </c>
      <c r="AU27">
        <v>0</v>
      </c>
      <c r="AV27">
        <v>27.3</v>
      </c>
      <c r="AW27">
        <v>0</v>
      </c>
      <c r="AX27">
        <v>88.227999999999994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2618.7486610000014</v>
      </c>
    </row>
    <row r="28" spans="1:117">
      <c r="A28" t="s">
        <v>70</v>
      </c>
      <c r="B28">
        <v>0</v>
      </c>
      <c r="C28">
        <v>15.225</v>
      </c>
      <c r="D28">
        <v>3.15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4.3840000000000003</v>
      </c>
      <c r="K28">
        <v>679.49316799999997</v>
      </c>
      <c r="L28">
        <v>435.435</v>
      </c>
      <c r="M28">
        <v>92</v>
      </c>
      <c r="N28">
        <v>118.125</v>
      </c>
      <c r="O28">
        <v>0</v>
      </c>
      <c r="P28">
        <v>139.3125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20.826000000000001</v>
      </c>
      <c r="AH28">
        <v>70.740899999999996</v>
      </c>
      <c r="AI28">
        <v>0</v>
      </c>
      <c r="AJ28">
        <v>0</v>
      </c>
      <c r="AK28">
        <v>54.567</v>
      </c>
      <c r="AL28">
        <v>1.3944000000000001</v>
      </c>
      <c r="AM28">
        <v>0</v>
      </c>
      <c r="AN28">
        <v>0.87997999999999998</v>
      </c>
      <c r="AO28">
        <v>0</v>
      </c>
      <c r="AP28">
        <v>0</v>
      </c>
      <c r="AQ28">
        <v>44.414999999999999</v>
      </c>
      <c r="AR28">
        <v>1.5456000000000001</v>
      </c>
      <c r="AS28">
        <v>4.5736800000000004</v>
      </c>
      <c r="AT28">
        <v>20.001799999999999</v>
      </c>
      <c r="AU28">
        <v>0</v>
      </c>
      <c r="AV28">
        <v>27.3</v>
      </c>
      <c r="AW28">
        <v>0</v>
      </c>
      <c r="AX28">
        <v>88.227999999999994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2660.9782610000007</v>
      </c>
    </row>
    <row r="29" spans="1:117">
      <c r="A29" t="s">
        <v>71</v>
      </c>
      <c r="B29">
        <v>0</v>
      </c>
      <c r="C29">
        <v>15.225</v>
      </c>
      <c r="D29">
        <v>3.15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4.3840000000000003</v>
      </c>
      <c r="K29">
        <v>679.49316799999997</v>
      </c>
      <c r="L29">
        <v>435.435</v>
      </c>
      <c r="M29">
        <v>92</v>
      </c>
      <c r="N29">
        <v>118.125</v>
      </c>
      <c r="O29">
        <v>0</v>
      </c>
      <c r="P29">
        <v>139.3125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14.041460000000001</v>
      </c>
      <c r="AB29">
        <v>13.17004</v>
      </c>
      <c r="AC29">
        <v>0</v>
      </c>
      <c r="AD29">
        <v>8.5864999999999991</v>
      </c>
      <c r="AE29">
        <v>16.478852</v>
      </c>
      <c r="AF29">
        <v>26.622</v>
      </c>
      <c r="AG29">
        <v>20.826000000000001</v>
      </c>
      <c r="AH29">
        <v>93.563599999999994</v>
      </c>
      <c r="AI29">
        <v>0</v>
      </c>
      <c r="AJ29">
        <v>0</v>
      </c>
      <c r="AK29">
        <v>54.567</v>
      </c>
      <c r="AL29">
        <v>6.9720000000000004</v>
      </c>
      <c r="AM29">
        <v>5.2786799999999996</v>
      </c>
      <c r="AN29">
        <v>0.87997999999999998</v>
      </c>
      <c r="AO29">
        <v>0</v>
      </c>
      <c r="AP29">
        <v>0</v>
      </c>
      <c r="AQ29">
        <v>44.414999999999999</v>
      </c>
      <c r="AR29">
        <v>1.5456000000000001</v>
      </c>
      <c r="AS29">
        <v>4.5736800000000004</v>
      </c>
      <c r="AT29">
        <v>20.001799999999999</v>
      </c>
      <c r="AU29">
        <v>0</v>
      </c>
      <c r="AV29">
        <v>27.3</v>
      </c>
      <c r="AW29">
        <v>0</v>
      </c>
      <c r="AX29">
        <v>88.227999999999994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2730.5397410000005</v>
      </c>
    </row>
    <row r="30" spans="1:117">
      <c r="A30" t="s">
        <v>72</v>
      </c>
      <c r="B30">
        <v>0</v>
      </c>
      <c r="C30">
        <v>15.225</v>
      </c>
      <c r="D30">
        <v>3.15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4.3840000000000003</v>
      </c>
      <c r="K30">
        <v>679.49316799999997</v>
      </c>
      <c r="L30">
        <v>435.435</v>
      </c>
      <c r="M30">
        <v>92</v>
      </c>
      <c r="N30">
        <v>118.125</v>
      </c>
      <c r="O30">
        <v>0</v>
      </c>
      <c r="P30">
        <v>139.3125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13.041600000000001</v>
      </c>
      <c r="AA30">
        <v>28.09872</v>
      </c>
      <c r="AB30">
        <v>26.34008</v>
      </c>
      <c r="AC30">
        <v>0</v>
      </c>
      <c r="AD30">
        <v>15.852</v>
      </c>
      <c r="AE30">
        <v>32.957704</v>
      </c>
      <c r="AF30">
        <v>38.966720000000002</v>
      </c>
      <c r="AG30">
        <v>20.826000000000001</v>
      </c>
      <c r="AH30">
        <v>116.9545</v>
      </c>
      <c r="AI30">
        <v>0</v>
      </c>
      <c r="AJ30">
        <v>0</v>
      </c>
      <c r="AK30">
        <v>54.567</v>
      </c>
      <c r="AL30">
        <v>55.776000000000003</v>
      </c>
      <c r="AM30">
        <v>7.9980000000000002</v>
      </c>
      <c r="AN30">
        <v>0.87997999999999998</v>
      </c>
      <c r="AO30">
        <v>0</v>
      </c>
      <c r="AP30">
        <v>0</v>
      </c>
      <c r="AQ30">
        <v>44.414999999999999</v>
      </c>
      <c r="AR30">
        <v>2.2080000000000002</v>
      </c>
      <c r="AS30">
        <v>4.5736800000000004</v>
      </c>
      <c r="AT30">
        <v>20.001799999999999</v>
      </c>
      <c r="AU30">
        <v>0</v>
      </c>
      <c r="AV30">
        <v>27.3</v>
      </c>
      <c r="AW30">
        <v>0</v>
      </c>
      <c r="AX30">
        <v>88.227999999999994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2881.3743330000002</v>
      </c>
    </row>
    <row r="31" spans="1:117">
      <c r="A31" t="s">
        <v>73</v>
      </c>
      <c r="B31">
        <v>0</v>
      </c>
      <c r="C31">
        <v>15.225</v>
      </c>
      <c r="D31">
        <v>3.15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4.3840000000000003</v>
      </c>
      <c r="K31">
        <v>679.49316799999997</v>
      </c>
      <c r="L31">
        <v>435.435</v>
      </c>
      <c r="M31">
        <v>92</v>
      </c>
      <c r="N31">
        <v>118.125</v>
      </c>
      <c r="O31">
        <v>0</v>
      </c>
      <c r="P31">
        <v>139.3125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13.041600000000001</v>
      </c>
      <c r="AA31">
        <v>28.09872</v>
      </c>
      <c r="AB31">
        <v>26.34008</v>
      </c>
      <c r="AC31">
        <v>0</v>
      </c>
      <c r="AD31">
        <v>18.272072000000001</v>
      </c>
      <c r="AE31">
        <v>32.957704</v>
      </c>
      <c r="AF31">
        <v>38.966720000000002</v>
      </c>
      <c r="AG31">
        <v>20.826000000000001</v>
      </c>
      <c r="AH31">
        <v>116.9545</v>
      </c>
      <c r="AI31">
        <v>0</v>
      </c>
      <c r="AJ31">
        <v>0</v>
      </c>
      <c r="AK31">
        <v>54.567</v>
      </c>
      <c r="AL31">
        <v>55.776000000000003</v>
      </c>
      <c r="AM31">
        <v>7.9980000000000002</v>
      </c>
      <c r="AN31">
        <v>0.87997999999999998</v>
      </c>
      <c r="AO31">
        <v>0</v>
      </c>
      <c r="AP31">
        <v>0</v>
      </c>
      <c r="AQ31">
        <v>44.414999999999999</v>
      </c>
      <c r="AR31">
        <v>26.495999999999999</v>
      </c>
      <c r="AS31">
        <v>4.5736800000000004</v>
      </c>
      <c r="AT31">
        <v>20.001799999999999</v>
      </c>
      <c r="AU31">
        <v>0</v>
      </c>
      <c r="AV31">
        <v>27.3</v>
      </c>
      <c r="AW31">
        <v>0</v>
      </c>
      <c r="AX31">
        <v>88.227999999999994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2908.0824050000006</v>
      </c>
    </row>
    <row r="32" spans="1:117">
      <c r="A32" t="s">
        <v>74</v>
      </c>
      <c r="B32">
        <v>0</v>
      </c>
      <c r="C32">
        <v>15.225</v>
      </c>
      <c r="D32">
        <v>3.15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4.3840000000000003</v>
      </c>
      <c r="K32">
        <v>679.49316799999997</v>
      </c>
      <c r="L32">
        <v>435.435</v>
      </c>
      <c r="M32">
        <v>92</v>
      </c>
      <c r="N32">
        <v>118.125</v>
      </c>
      <c r="O32">
        <v>0</v>
      </c>
      <c r="P32">
        <v>139.3125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18.272072000000001</v>
      </c>
      <c r="AE32">
        <v>32.957704</v>
      </c>
      <c r="AF32">
        <v>38.966720000000002</v>
      </c>
      <c r="AG32">
        <v>20.826000000000001</v>
      </c>
      <c r="AH32">
        <v>116.9545</v>
      </c>
      <c r="AI32">
        <v>0</v>
      </c>
      <c r="AJ32">
        <v>0</v>
      </c>
      <c r="AK32">
        <v>54.567</v>
      </c>
      <c r="AL32">
        <v>55.776000000000003</v>
      </c>
      <c r="AM32">
        <v>7.9980000000000002</v>
      </c>
      <c r="AN32">
        <v>0.87997999999999998</v>
      </c>
      <c r="AO32">
        <v>0</v>
      </c>
      <c r="AP32">
        <v>0</v>
      </c>
      <c r="AQ32">
        <v>44.414999999999999</v>
      </c>
      <c r="AR32">
        <v>26.495999999999999</v>
      </c>
      <c r="AS32">
        <v>4.5736800000000004</v>
      </c>
      <c r="AT32">
        <v>20.001799999999999</v>
      </c>
      <c r="AU32">
        <v>0</v>
      </c>
      <c r="AV32">
        <v>27.3</v>
      </c>
      <c r="AW32">
        <v>0</v>
      </c>
      <c r="AX32">
        <v>88.227999999999994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2908.0824050000006</v>
      </c>
    </row>
    <row r="33" spans="1:117">
      <c r="A33" t="s">
        <v>75</v>
      </c>
      <c r="B33">
        <v>0</v>
      </c>
      <c r="C33">
        <v>15.225</v>
      </c>
      <c r="D33">
        <v>3.15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4.3840000000000003</v>
      </c>
      <c r="K33">
        <v>679.49316799999997</v>
      </c>
      <c r="L33">
        <v>435.435</v>
      </c>
      <c r="M33">
        <v>92</v>
      </c>
      <c r="N33">
        <v>118.125</v>
      </c>
      <c r="O33">
        <v>0</v>
      </c>
      <c r="P33">
        <v>139.3125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27.408107999999999</v>
      </c>
      <c r="AE33">
        <v>32.957704</v>
      </c>
      <c r="AF33">
        <v>38.966720000000002</v>
      </c>
      <c r="AG33">
        <v>20.826000000000001</v>
      </c>
      <c r="AH33">
        <v>116.9545</v>
      </c>
      <c r="AI33">
        <v>0</v>
      </c>
      <c r="AJ33">
        <v>0</v>
      </c>
      <c r="AK33">
        <v>54.567</v>
      </c>
      <c r="AL33">
        <v>41.832000000000001</v>
      </c>
      <c r="AM33">
        <v>7.9980000000000002</v>
      </c>
      <c r="AN33">
        <v>0.87997999999999998</v>
      </c>
      <c r="AO33">
        <v>0</v>
      </c>
      <c r="AP33">
        <v>0</v>
      </c>
      <c r="AQ33">
        <v>44.414999999999999</v>
      </c>
      <c r="AR33">
        <v>3.3119999999999998</v>
      </c>
      <c r="AS33">
        <v>4.5736800000000004</v>
      </c>
      <c r="AT33">
        <v>20.001799999999999</v>
      </c>
      <c r="AU33">
        <v>0</v>
      </c>
      <c r="AV33">
        <v>27.3</v>
      </c>
      <c r="AW33">
        <v>0</v>
      </c>
      <c r="AX33">
        <v>88.227999999999994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2880.0904410000003</v>
      </c>
    </row>
    <row r="34" spans="1:117">
      <c r="A34" t="s">
        <v>76</v>
      </c>
      <c r="B34">
        <v>0</v>
      </c>
      <c r="C34">
        <v>15.225</v>
      </c>
      <c r="D34">
        <v>3.15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4.3840000000000003</v>
      </c>
      <c r="K34">
        <v>679.49316799999997</v>
      </c>
      <c r="L34">
        <v>435.435</v>
      </c>
      <c r="M34">
        <v>92</v>
      </c>
      <c r="N34">
        <v>118.125</v>
      </c>
      <c r="O34">
        <v>0</v>
      </c>
      <c r="P34">
        <v>139.3125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38.966720000000002</v>
      </c>
      <c r="AG34">
        <v>20.826000000000001</v>
      </c>
      <c r="AH34">
        <v>116.9545</v>
      </c>
      <c r="AI34">
        <v>0</v>
      </c>
      <c r="AJ34">
        <v>0</v>
      </c>
      <c r="AK34">
        <v>54.567</v>
      </c>
      <c r="AL34">
        <v>41.832000000000001</v>
      </c>
      <c r="AM34">
        <v>7.9980000000000002</v>
      </c>
      <c r="AN34">
        <v>0.87997999999999998</v>
      </c>
      <c r="AO34">
        <v>0</v>
      </c>
      <c r="AP34">
        <v>0</v>
      </c>
      <c r="AQ34">
        <v>44.414999999999999</v>
      </c>
      <c r="AR34">
        <v>1.5456000000000001</v>
      </c>
      <c r="AS34">
        <v>4.5736800000000004</v>
      </c>
      <c r="AT34">
        <v>20.001799999999999</v>
      </c>
      <c r="AU34">
        <v>0</v>
      </c>
      <c r="AV34">
        <v>27.3</v>
      </c>
      <c r="AW34">
        <v>0</v>
      </c>
      <c r="AX34">
        <v>88.227999999999994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2864.2746810000003</v>
      </c>
    </row>
    <row r="35" spans="1:117">
      <c r="A35" t="s">
        <v>77</v>
      </c>
      <c r="B35">
        <v>0</v>
      </c>
      <c r="C35">
        <v>15.225</v>
      </c>
      <c r="D35">
        <v>3.15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4.3840000000000003</v>
      </c>
      <c r="K35">
        <v>679.49316799999997</v>
      </c>
      <c r="L35">
        <v>435.435</v>
      </c>
      <c r="M35">
        <v>92</v>
      </c>
      <c r="N35">
        <v>118.125</v>
      </c>
      <c r="O35">
        <v>0</v>
      </c>
      <c r="P35">
        <v>139.3125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18.272072000000001</v>
      </c>
      <c r="AE35">
        <v>32.957704</v>
      </c>
      <c r="AF35">
        <v>38.966720000000002</v>
      </c>
      <c r="AG35">
        <v>20.826000000000001</v>
      </c>
      <c r="AH35">
        <v>116.9545</v>
      </c>
      <c r="AI35">
        <v>0</v>
      </c>
      <c r="AJ35">
        <v>0</v>
      </c>
      <c r="AK35">
        <v>54.567</v>
      </c>
      <c r="AL35">
        <v>41.832000000000001</v>
      </c>
      <c r="AM35">
        <v>7.9980000000000002</v>
      </c>
      <c r="AN35">
        <v>0.87997999999999998</v>
      </c>
      <c r="AO35">
        <v>0</v>
      </c>
      <c r="AP35">
        <v>0</v>
      </c>
      <c r="AQ35">
        <v>44.414999999999999</v>
      </c>
      <c r="AR35">
        <v>1.5456000000000001</v>
      </c>
      <c r="AS35">
        <v>4.5736800000000004</v>
      </c>
      <c r="AT35">
        <v>20.001799999999999</v>
      </c>
      <c r="AU35">
        <v>0</v>
      </c>
      <c r="AV35">
        <v>27.3</v>
      </c>
      <c r="AW35">
        <v>0</v>
      </c>
      <c r="AX35">
        <v>88.227999999999994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2855.1386450000005</v>
      </c>
    </row>
    <row r="36" spans="1:117">
      <c r="A36" t="s">
        <v>78</v>
      </c>
      <c r="B36">
        <v>0</v>
      </c>
      <c r="C36">
        <v>15.225</v>
      </c>
      <c r="D36">
        <v>3.15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4.3840000000000003</v>
      </c>
      <c r="K36">
        <v>679.49316799999997</v>
      </c>
      <c r="L36">
        <v>435.435</v>
      </c>
      <c r="M36">
        <v>92</v>
      </c>
      <c r="N36">
        <v>118.125</v>
      </c>
      <c r="O36">
        <v>0</v>
      </c>
      <c r="P36">
        <v>139.3125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8.69</v>
      </c>
      <c r="AB36">
        <v>3.3325</v>
      </c>
      <c r="AC36">
        <v>0</v>
      </c>
      <c r="AD36">
        <v>15.852</v>
      </c>
      <c r="AE36">
        <v>16.478852</v>
      </c>
      <c r="AF36">
        <v>26.622</v>
      </c>
      <c r="AG36">
        <v>20.826000000000001</v>
      </c>
      <c r="AH36">
        <v>93.563599999999994</v>
      </c>
      <c r="AI36">
        <v>0</v>
      </c>
      <c r="AJ36">
        <v>0</v>
      </c>
      <c r="AK36">
        <v>54.567</v>
      </c>
      <c r="AL36">
        <v>6.9720000000000004</v>
      </c>
      <c r="AM36">
        <v>5.2786799999999996</v>
      </c>
      <c r="AN36">
        <v>0.87997999999999998</v>
      </c>
      <c r="AO36">
        <v>0</v>
      </c>
      <c r="AP36">
        <v>0</v>
      </c>
      <c r="AQ36">
        <v>44.414999999999999</v>
      </c>
      <c r="AR36">
        <v>1.5456000000000001</v>
      </c>
      <c r="AS36">
        <v>4.5736800000000004</v>
      </c>
      <c r="AT36">
        <v>20.001799999999999</v>
      </c>
      <c r="AU36">
        <v>0</v>
      </c>
      <c r="AV36">
        <v>27.3</v>
      </c>
      <c r="AW36">
        <v>0</v>
      </c>
      <c r="AX36">
        <v>88.227999999999994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2721.5162410000007</v>
      </c>
    </row>
    <row r="37" spans="1:117">
      <c r="A37" t="s">
        <v>79</v>
      </c>
      <c r="B37">
        <v>0</v>
      </c>
      <c r="C37">
        <v>15.225</v>
      </c>
      <c r="D37">
        <v>3.15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4.3840000000000003</v>
      </c>
      <c r="K37">
        <v>679.49316799999997</v>
      </c>
      <c r="L37">
        <v>435.435</v>
      </c>
      <c r="M37">
        <v>92</v>
      </c>
      <c r="N37">
        <v>118.125</v>
      </c>
      <c r="O37">
        <v>0</v>
      </c>
      <c r="P37">
        <v>139.3125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8.5864999999999991</v>
      </c>
      <c r="AE37">
        <v>0</v>
      </c>
      <c r="AF37">
        <v>17.748000000000001</v>
      </c>
      <c r="AG37">
        <v>20.826000000000001</v>
      </c>
      <c r="AH37">
        <v>70.078000000000003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0.87997999999999998</v>
      </c>
      <c r="AO37">
        <v>0</v>
      </c>
      <c r="AP37">
        <v>0</v>
      </c>
      <c r="AQ37">
        <v>44.414999999999999</v>
      </c>
      <c r="AR37">
        <v>26.495999999999999</v>
      </c>
      <c r="AS37">
        <v>4.5736800000000004</v>
      </c>
      <c r="AT37">
        <v>20.001799999999999</v>
      </c>
      <c r="AU37">
        <v>0</v>
      </c>
      <c r="AV37">
        <v>27.3</v>
      </c>
      <c r="AW37">
        <v>0</v>
      </c>
      <c r="AX37">
        <v>88.227999999999994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2667.4839090000009</v>
      </c>
    </row>
    <row r="38" spans="1:117">
      <c r="A38" t="s">
        <v>80</v>
      </c>
      <c r="B38">
        <v>0</v>
      </c>
      <c r="C38">
        <v>15.225</v>
      </c>
      <c r="D38">
        <v>3.15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4.3840000000000003</v>
      </c>
      <c r="K38">
        <v>679.49316799999997</v>
      </c>
      <c r="L38">
        <v>435.435</v>
      </c>
      <c r="M38">
        <v>92</v>
      </c>
      <c r="N38">
        <v>118.125</v>
      </c>
      <c r="O38">
        <v>0</v>
      </c>
      <c r="P38">
        <v>139.3125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17.748000000000001</v>
      </c>
      <c r="AG38">
        <v>20.826000000000001</v>
      </c>
      <c r="AH38">
        <v>43.561999999999998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0.87997999999999998</v>
      </c>
      <c r="AO38">
        <v>0</v>
      </c>
      <c r="AP38">
        <v>0</v>
      </c>
      <c r="AQ38">
        <v>44.414999999999999</v>
      </c>
      <c r="AR38">
        <v>26.495999999999999</v>
      </c>
      <c r="AS38">
        <v>4.5736800000000004</v>
      </c>
      <c r="AT38">
        <v>20.001799999999999</v>
      </c>
      <c r="AU38">
        <v>0</v>
      </c>
      <c r="AV38">
        <v>27.3</v>
      </c>
      <c r="AW38">
        <v>0</v>
      </c>
      <c r="AX38">
        <v>88.227999999999994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2632.381409000001</v>
      </c>
    </row>
    <row r="39" spans="1:117">
      <c r="A39" t="s">
        <v>81</v>
      </c>
      <c r="B39">
        <v>0</v>
      </c>
      <c r="C39">
        <v>15.225</v>
      </c>
      <c r="D39">
        <v>3.15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4.3840000000000003</v>
      </c>
      <c r="K39">
        <v>679.49316799999997</v>
      </c>
      <c r="L39">
        <v>435.435</v>
      </c>
      <c r="M39">
        <v>92</v>
      </c>
      <c r="N39">
        <v>118.125</v>
      </c>
      <c r="O39">
        <v>0</v>
      </c>
      <c r="P39">
        <v>139.3125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9.3670000000000009</v>
      </c>
      <c r="AG39">
        <v>20.826000000000001</v>
      </c>
      <c r="AH39">
        <v>22.728000000000002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0.87997999999999998</v>
      </c>
      <c r="AO39">
        <v>0</v>
      </c>
      <c r="AP39">
        <v>0</v>
      </c>
      <c r="AQ39">
        <v>44.414999999999999</v>
      </c>
      <c r="AR39">
        <v>3.3119999999999998</v>
      </c>
      <c r="AS39">
        <v>4.7081999999999997</v>
      </c>
      <c r="AT39">
        <v>20.001799999999999</v>
      </c>
      <c r="AU39">
        <v>0</v>
      </c>
      <c r="AV39">
        <v>27.3</v>
      </c>
      <c r="AW39">
        <v>0</v>
      </c>
      <c r="AX39">
        <v>88.227999999999994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2580.1169290000012</v>
      </c>
    </row>
    <row r="40" spans="1:117">
      <c r="A40" t="s">
        <v>82</v>
      </c>
      <c r="B40">
        <v>0</v>
      </c>
      <c r="C40">
        <v>15.225</v>
      </c>
      <c r="D40">
        <v>3.15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4.3840000000000003</v>
      </c>
      <c r="K40">
        <v>679.49316799999997</v>
      </c>
      <c r="L40">
        <v>435.435</v>
      </c>
      <c r="M40">
        <v>92</v>
      </c>
      <c r="N40">
        <v>118.125</v>
      </c>
      <c r="O40">
        <v>0</v>
      </c>
      <c r="P40">
        <v>139.3125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9.3670000000000009</v>
      </c>
      <c r="AG40">
        <v>20.826000000000001</v>
      </c>
      <c r="AH40">
        <v>0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0.87997999999999998</v>
      </c>
      <c r="AO40">
        <v>0</v>
      </c>
      <c r="AP40">
        <v>0</v>
      </c>
      <c r="AQ40">
        <v>44.414999999999999</v>
      </c>
      <c r="AR40">
        <v>1.5456000000000001</v>
      </c>
      <c r="AS40">
        <v>8.3402399999999997</v>
      </c>
      <c r="AT40">
        <v>20.001799999999999</v>
      </c>
      <c r="AU40">
        <v>0</v>
      </c>
      <c r="AV40">
        <v>27.3</v>
      </c>
      <c r="AW40">
        <v>0</v>
      </c>
      <c r="AX40">
        <v>88.227999999999994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2559.2545690000011</v>
      </c>
    </row>
    <row r="41" spans="1:117">
      <c r="A41" t="s">
        <v>83</v>
      </c>
      <c r="B41">
        <v>0</v>
      </c>
      <c r="C41">
        <v>15.225</v>
      </c>
      <c r="D41">
        <v>3.15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4.3840000000000003</v>
      </c>
      <c r="K41">
        <v>679.49316799999997</v>
      </c>
      <c r="L41">
        <v>435.435</v>
      </c>
      <c r="M41">
        <v>92</v>
      </c>
      <c r="N41">
        <v>118.125</v>
      </c>
      <c r="O41">
        <v>0</v>
      </c>
      <c r="P41">
        <v>139.3125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9.3670000000000009</v>
      </c>
      <c r="AG41">
        <v>20.826000000000001</v>
      </c>
      <c r="AH41">
        <v>0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0.87997999999999998</v>
      </c>
      <c r="AO41">
        <v>0</v>
      </c>
      <c r="AP41">
        <v>0</v>
      </c>
      <c r="AQ41">
        <v>44.414999999999999</v>
      </c>
      <c r="AR41">
        <v>1.5456000000000001</v>
      </c>
      <c r="AS41">
        <v>8.3402399999999997</v>
      </c>
      <c r="AT41">
        <v>20.001799999999999</v>
      </c>
      <c r="AU41">
        <v>0</v>
      </c>
      <c r="AV41">
        <v>27.3</v>
      </c>
      <c r="AW41">
        <v>0</v>
      </c>
      <c r="AX41">
        <v>88.227999999999994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2559.2545690000011</v>
      </c>
    </row>
    <row r="42" spans="1:117">
      <c r="A42" t="s">
        <v>84</v>
      </c>
      <c r="B42">
        <v>0</v>
      </c>
      <c r="C42">
        <v>15.225</v>
      </c>
      <c r="D42">
        <v>3.15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4.3840000000000003</v>
      </c>
      <c r="K42">
        <v>679.49316799999997</v>
      </c>
      <c r="L42">
        <v>435.435</v>
      </c>
      <c r="M42">
        <v>92</v>
      </c>
      <c r="N42">
        <v>118.125</v>
      </c>
      <c r="O42">
        <v>0</v>
      </c>
      <c r="P42">
        <v>139.3125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9.3670000000000009</v>
      </c>
      <c r="AG42">
        <v>20.826000000000001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0.87997999999999998</v>
      </c>
      <c r="AO42">
        <v>0</v>
      </c>
      <c r="AP42">
        <v>0</v>
      </c>
      <c r="AQ42">
        <v>44.414999999999999</v>
      </c>
      <c r="AR42">
        <v>1.5456000000000001</v>
      </c>
      <c r="AS42">
        <v>4.7081999999999997</v>
      </c>
      <c r="AT42">
        <v>20.001799999999999</v>
      </c>
      <c r="AU42">
        <v>0</v>
      </c>
      <c r="AV42">
        <v>27.3</v>
      </c>
      <c r="AW42">
        <v>0</v>
      </c>
      <c r="AX42">
        <v>88.227999999999994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2555.6225290000011</v>
      </c>
    </row>
    <row r="43" spans="1:117">
      <c r="A43" t="s">
        <v>85</v>
      </c>
      <c r="B43">
        <v>0</v>
      </c>
      <c r="C43">
        <v>15.225</v>
      </c>
      <c r="D43">
        <v>3.15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4.3840000000000003</v>
      </c>
      <c r="K43">
        <v>679.49316799999997</v>
      </c>
      <c r="L43">
        <v>435.435</v>
      </c>
      <c r="M43">
        <v>92</v>
      </c>
      <c r="N43">
        <v>118.125</v>
      </c>
      <c r="O43">
        <v>0</v>
      </c>
      <c r="P43">
        <v>139.3125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9.3670000000000009</v>
      </c>
      <c r="AG43">
        <v>20.826000000000001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0.87997999999999998</v>
      </c>
      <c r="AO43">
        <v>0</v>
      </c>
      <c r="AP43">
        <v>0</v>
      </c>
      <c r="AQ43">
        <v>44.414999999999999</v>
      </c>
      <c r="AR43">
        <v>1.5456000000000001</v>
      </c>
      <c r="AS43">
        <v>4.7081999999999997</v>
      </c>
      <c r="AT43">
        <v>17.803799999999999</v>
      </c>
      <c r="AU43">
        <v>0</v>
      </c>
      <c r="AV43">
        <v>27.3</v>
      </c>
      <c r="AW43">
        <v>0</v>
      </c>
      <c r="AX43">
        <v>88.227999999999994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2553.4245290000013</v>
      </c>
    </row>
    <row r="44" spans="1:117">
      <c r="A44" t="s">
        <v>86</v>
      </c>
      <c r="B44">
        <v>0</v>
      </c>
      <c r="C44">
        <v>15.225</v>
      </c>
      <c r="D44">
        <v>3.15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4.3840000000000003</v>
      </c>
      <c r="K44">
        <v>679.49316799999997</v>
      </c>
      <c r="L44">
        <v>435.435</v>
      </c>
      <c r="M44">
        <v>92</v>
      </c>
      <c r="N44">
        <v>118.125</v>
      </c>
      <c r="O44">
        <v>0</v>
      </c>
      <c r="P44">
        <v>139.3125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9.3670000000000009</v>
      </c>
      <c r="AG44">
        <v>20.826000000000001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0.87997999999999998</v>
      </c>
      <c r="AO44">
        <v>0</v>
      </c>
      <c r="AP44">
        <v>0</v>
      </c>
      <c r="AQ44">
        <v>29.61</v>
      </c>
      <c r="AR44">
        <v>1.5456000000000001</v>
      </c>
      <c r="AS44">
        <v>4.7081999999999997</v>
      </c>
      <c r="AT44">
        <v>17.803799999999999</v>
      </c>
      <c r="AU44">
        <v>0</v>
      </c>
      <c r="AV44">
        <v>27.3</v>
      </c>
      <c r="AW44">
        <v>0</v>
      </c>
      <c r="AX44">
        <v>88.227999999999994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2538.6195290000014</v>
      </c>
    </row>
    <row r="45" spans="1:117">
      <c r="A45" t="s">
        <v>87</v>
      </c>
      <c r="B45">
        <v>0</v>
      </c>
      <c r="C45">
        <v>15.225</v>
      </c>
      <c r="D45">
        <v>3.15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4.3840000000000003</v>
      </c>
      <c r="K45">
        <v>679.49316799999997</v>
      </c>
      <c r="L45">
        <v>435.435</v>
      </c>
      <c r="M45">
        <v>92</v>
      </c>
      <c r="N45">
        <v>118.125</v>
      </c>
      <c r="O45">
        <v>0</v>
      </c>
      <c r="P45">
        <v>139.3125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9.3670000000000009</v>
      </c>
      <c r="AG45">
        <v>20.826000000000001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0.87997999999999998</v>
      </c>
      <c r="AO45">
        <v>0</v>
      </c>
      <c r="AP45">
        <v>0</v>
      </c>
      <c r="AQ45">
        <v>29.61</v>
      </c>
      <c r="AR45">
        <v>1.5456000000000001</v>
      </c>
      <c r="AS45">
        <v>4.7081999999999997</v>
      </c>
      <c r="AT45">
        <v>17.803799999999999</v>
      </c>
      <c r="AU45">
        <v>0</v>
      </c>
      <c r="AV45">
        <v>27.3</v>
      </c>
      <c r="AW45">
        <v>0</v>
      </c>
      <c r="AX45">
        <v>88.227999999999994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2538.6195290000014</v>
      </c>
    </row>
    <row r="46" spans="1:117">
      <c r="A46" t="s">
        <v>88</v>
      </c>
      <c r="B46">
        <v>0</v>
      </c>
      <c r="C46">
        <v>15.225</v>
      </c>
      <c r="D46">
        <v>3.15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4.3840000000000003</v>
      </c>
      <c r="K46">
        <v>679.49316799999997</v>
      </c>
      <c r="L46">
        <v>435.435</v>
      </c>
      <c r="M46">
        <v>92</v>
      </c>
      <c r="N46">
        <v>118.125</v>
      </c>
      <c r="O46">
        <v>0</v>
      </c>
      <c r="P46">
        <v>139.3125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9.3670000000000009</v>
      </c>
      <c r="AG46">
        <v>20.826000000000001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0.87997999999999998</v>
      </c>
      <c r="AO46">
        <v>0</v>
      </c>
      <c r="AP46">
        <v>0</v>
      </c>
      <c r="AQ46">
        <v>29.61</v>
      </c>
      <c r="AR46">
        <v>1.5456000000000001</v>
      </c>
      <c r="AS46">
        <v>4.7081999999999997</v>
      </c>
      <c r="AT46">
        <v>17.803799999999999</v>
      </c>
      <c r="AU46">
        <v>0</v>
      </c>
      <c r="AV46">
        <v>27.3</v>
      </c>
      <c r="AW46">
        <v>0</v>
      </c>
      <c r="AX46">
        <v>88.227999999999994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2538.6195290000014</v>
      </c>
    </row>
    <row r="47" spans="1:117">
      <c r="A47" t="s">
        <v>89</v>
      </c>
      <c r="B47">
        <v>0</v>
      </c>
      <c r="C47">
        <v>14.7</v>
      </c>
      <c r="D47">
        <v>3.15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4.3840000000000003</v>
      </c>
      <c r="K47">
        <v>679.49316799999997</v>
      </c>
      <c r="L47">
        <v>435.435</v>
      </c>
      <c r="M47">
        <v>92</v>
      </c>
      <c r="N47">
        <v>118.125</v>
      </c>
      <c r="O47">
        <v>0</v>
      </c>
      <c r="P47">
        <v>139.3125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9.3670000000000009</v>
      </c>
      <c r="AG47">
        <v>20.826000000000001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0.87997999999999998</v>
      </c>
      <c r="AO47">
        <v>0</v>
      </c>
      <c r="AP47">
        <v>0</v>
      </c>
      <c r="AQ47">
        <v>29.61</v>
      </c>
      <c r="AR47">
        <v>26.495999999999999</v>
      </c>
      <c r="AS47">
        <v>4.7081999999999997</v>
      </c>
      <c r="AT47">
        <v>17.803799999999999</v>
      </c>
      <c r="AU47">
        <v>0</v>
      </c>
      <c r="AV47">
        <v>27.3</v>
      </c>
      <c r="AW47">
        <v>0</v>
      </c>
      <c r="AX47">
        <v>88.227999999999994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2563.044929000001</v>
      </c>
    </row>
    <row r="48" spans="1:117">
      <c r="A48" t="s">
        <v>90</v>
      </c>
      <c r="B48">
        <v>0</v>
      </c>
      <c r="C48">
        <v>14.7</v>
      </c>
      <c r="D48">
        <v>3.15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4.3840000000000003</v>
      </c>
      <c r="K48">
        <v>679.49316799999997</v>
      </c>
      <c r="L48">
        <v>435.435</v>
      </c>
      <c r="M48">
        <v>92</v>
      </c>
      <c r="N48">
        <v>118.125</v>
      </c>
      <c r="O48">
        <v>0</v>
      </c>
      <c r="P48">
        <v>139.3125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9.3670000000000009</v>
      </c>
      <c r="AG48">
        <v>20.826000000000001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0.87997999999999998</v>
      </c>
      <c r="AO48">
        <v>0</v>
      </c>
      <c r="AP48">
        <v>0</v>
      </c>
      <c r="AQ48">
        <v>14.805</v>
      </c>
      <c r="AR48">
        <v>26.495999999999999</v>
      </c>
      <c r="AS48">
        <v>4.7081999999999997</v>
      </c>
      <c r="AT48">
        <v>17.803799999999999</v>
      </c>
      <c r="AU48">
        <v>0</v>
      </c>
      <c r="AV48">
        <v>27.3</v>
      </c>
      <c r="AW48">
        <v>0</v>
      </c>
      <c r="AX48">
        <v>88.227999999999994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2548.2399290000008</v>
      </c>
    </row>
    <row r="49" spans="1:117">
      <c r="A49" t="s">
        <v>91</v>
      </c>
      <c r="B49">
        <v>0</v>
      </c>
      <c r="C49">
        <v>14.7</v>
      </c>
      <c r="D49">
        <v>3.15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4.3840000000000003</v>
      </c>
      <c r="K49">
        <v>679.49316799999997</v>
      </c>
      <c r="L49">
        <v>435.435</v>
      </c>
      <c r="M49">
        <v>92</v>
      </c>
      <c r="N49">
        <v>118.125</v>
      </c>
      <c r="O49">
        <v>0</v>
      </c>
      <c r="P49">
        <v>139.3125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125.88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9.3670000000000009</v>
      </c>
      <c r="AG49">
        <v>20.826000000000001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0.89910999999999996</v>
      </c>
      <c r="AO49">
        <v>0</v>
      </c>
      <c r="AP49">
        <v>0</v>
      </c>
      <c r="AQ49">
        <v>0</v>
      </c>
      <c r="AR49">
        <v>3.3119999999999998</v>
      </c>
      <c r="AS49">
        <v>4.7081999999999997</v>
      </c>
      <c r="AT49">
        <v>17.803799999999999</v>
      </c>
      <c r="AU49">
        <v>0</v>
      </c>
      <c r="AV49">
        <v>27.3</v>
      </c>
      <c r="AW49">
        <v>0</v>
      </c>
      <c r="AX49">
        <v>88.227999999999994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2488.6344340000005</v>
      </c>
    </row>
    <row r="50" spans="1:117">
      <c r="A50" t="s">
        <v>92</v>
      </c>
      <c r="B50">
        <v>0</v>
      </c>
      <c r="C50">
        <v>14.7</v>
      </c>
      <c r="D50">
        <v>3.15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4.3840000000000003</v>
      </c>
      <c r="K50">
        <v>679.49316799999997</v>
      </c>
      <c r="L50">
        <v>435.435</v>
      </c>
      <c r="M50">
        <v>92</v>
      </c>
      <c r="N50">
        <v>118.125</v>
      </c>
      <c r="O50">
        <v>0</v>
      </c>
      <c r="P50">
        <v>139.3125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125.88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9.3670000000000009</v>
      </c>
      <c r="AG50">
        <v>20.826000000000001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0.89910999999999996</v>
      </c>
      <c r="AO50">
        <v>0</v>
      </c>
      <c r="AP50">
        <v>0</v>
      </c>
      <c r="AQ50">
        <v>0</v>
      </c>
      <c r="AR50">
        <v>1.5456000000000001</v>
      </c>
      <c r="AS50">
        <v>4.7081999999999997</v>
      </c>
      <c r="AT50">
        <v>17.803799999999999</v>
      </c>
      <c r="AU50">
        <v>0</v>
      </c>
      <c r="AV50">
        <v>27.3</v>
      </c>
      <c r="AW50">
        <v>0</v>
      </c>
      <c r="AX50">
        <v>88.227999999999994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2486.8680340000005</v>
      </c>
    </row>
    <row r="51" spans="1:117">
      <c r="A51" t="s">
        <v>93</v>
      </c>
      <c r="B51">
        <v>0</v>
      </c>
      <c r="C51">
        <v>14.7</v>
      </c>
      <c r="D51">
        <v>3.15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4.3840000000000003</v>
      </c>
      <c r="K51">
        <v>679.49316799999997</v>
      </c>
      <c r="L51">
        <v>435.435</v>
      </c>
      <c r="M51">
        <v>92</v>
      </c>
      <c r="N51">
        <v>118.125</v>
      </c>
      <c r="O51">
        <v>0</v>
      </c>
      <c r="P51">
        <v>139.3125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125.88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20.826000000000001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0.89910999999999996</v>
      </c>
      <c r="AO51">
        <v>0</v>
      </c>
      <c r="AP51">
        <v>6.7892999999999999</v>
      </c>
      <c r="AQ51">
        <v>0</v>
      </c>
      <c r="AR51">
        <v>1.5456000000000001</v>
      </c>
      <c r="AS51">
        <v>4.7081999999999997</v>
      </c>
      <c r="AT51">
        <v>17.803799999999999</v>
      </c>
      <c r="AU51">
        <v>0</v>
      </c>
      <c r="AV51">
        <v>27.3</v>
      </c>
      <c r="AW51">
        <v>0</v>
      </c>
      <c r="AX51">
        <v>88.227999999999994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2484.2903340000003</v>
      </c>
    </row>
    <row r="52" spans="1:117">
      <c r="A52" t="s">
        <v>94</v>
      </c>
      <c r="B52">
        <v>0</v>
      </c>
      <c r="C52">
        <v>14.7</v>
      </c>
      <c r="D52">
        <v>3.15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4.3840000000000003</v>
      </c>
      <c r="K52">
        <v>679.49316799999997</v>
      </c>
      <c r="L52">
        <v>435.435</v>
      </c>
      <c r="M52">
        <v>92</v>
      </c>
      <c r="N52">
        <v>118.125</v>
      </c>
      <c r="O52">
        <v>0</v>
      </c>
      <c r="P52">
        <v>139.3125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125.88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20.826000000000001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0.89910999999999996</v>
      </c>
      <c r="AO52">
        <v>0</v>
      </c>
      <c r="AP52">
        <v>6.7892999999999999</v>
      </c>
      <c r="AQ52">
        <v>0</v>
      </c>
      <c r="AR52">
        <v>1.5456000000000001</v>
      </c>
      <c r="AS52">
        <v>4.7081999999999997</v>
      </c>
      <c r="AT52">
        <v>17.803799999999999</v>
      </c>
      <c r="AU52">
        <v>0</v>
      </c>
      <c r="AV52">
        <v>27.3</v>
      </c>
      <c r="AW52">
        <v>0</v>
      </c>
      <c r="AX52">
        <v>88.227999999999994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2484.2903340000003</v>
      </c>
    </row>
    <row r="53" spans="1:117">
      <c r="A53" t="s">
        <v>95</v>
      </c>
      <c r="B53">
        <v>0</v>
      </c>
      <c r="C53">
        <v>14.7</v>
      </c>
      <c r="D53">
        <v>3.15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4.3840000000000003</v>
      </c>
      <c r="K53">
        <v>679.49316799999997</v>
      </c>
      <c r="L53">
        <v>435.435</v>
      </c>
      <c r="M53">
        <v>92</v>
      </c>
      <c r="N53">
        <v>118.125</v>
      </c>
      <c r="O53">
        <v>0</v>
      </c>
      <c r="P53">
        <v>139.3125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125.88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20.826000000000001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0.89910999999999996</v>
      </c>
      <c r="AO53">
        <v>0</v>
      </c>
      <c r="AP53">
        <v>6.7892999999999999</v>
      </c>
      <c r="AQ53">
        <v>0</v>
      </c>
      <c r="AR53">
        <v>1.5456000000000001</v>
      </c>
      <c r="AS53">
        <v>4.7081999999999997</v>
      </c>
      <c r="AT53">
        <v>17.803799999999999</v>
      </c>
      <c r="AU53">
        <v>0</v>
      </c>
      <c r="AV53">
        <v>27.3</v>
      </c>
      <c r="AW53">
        <v>0</v>
      </c>
      <c r="AX53">
        <v>88.227999999999994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2484.2903340000003</v>
      </c>
    </row>
    <row r="54" spans="1:117">
      <c r="A54" t="s">
        <v>96</v>
      </c>
      <c r="B54">
        <v>0</v>
      </c>
      <c r="C54">
        <v>14.7</v>
      </c>
      <c r="D54">
        <v>3.15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4.3840000000000003</v>
      </c>
      <c r="K54">
        <v>679.49316799999997</v>
      </c>
      <c r="L54">
        <v>435.435</v>
      </c>
      <c r="M54">
        <v>92</v>
      </c>
      <c r="N54">
        <v>118.125</v>
      </c>
      <c r="O54">
        <v>0</v>
      </c>
      <c r="P54">
        <v>139.3125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125.88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20.826000000000001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0.89910999999999996</v>
      </c>
      <c r="AO54">
        <v>0</v>
      </c>
      <c r="AP54">
        <v>6.7892999999999999</v>
      </c>
      <c r="AQ54">
        <v>0</v>
      </c>
      <c r="AR54">
        <v>1.5456000000000001</v>
      </c>
      <c r="AS54">
        <v>4.7081999999999997</v>
      </c>
      <c r="AT54">
        <v>17.803799999999999</v>
      </c>
      <c r="AU54">
        <v>0</v>
      </c>
      <c r="AV54">
        <v>27.3</v>
      </c>
      <c r="AW54">
        <v>0</v>
      </c>
      <c r="AX54">
        <v>88.227999999999994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2484.2903340000003</v>
      </c>
    </row>
    <row r="55" spans="1:117">
      <c r="A55" t="s">
        <v>97</v>
      </c>
      <c r="B55">
        <v>0</v>
      </c>
      <c r="C55">
        <v>14.7</v>
      </c>
      <c r="D55">
        <v>3.15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4.3840000000000003</v>
      </c>
      <c r="K55">
        <v>679.49316799999997</v>
      </c>
      <c r="L55">
        <v>435.435</v>
      </c>
      <c r="M55">
        <v>92</v>
      </c>
      <c r="N55">
        <v>118.125</v>
      </c>
      <c r="O55">
        <v>0</v>
      </c>
      <c r="P55">
        <v>139.3125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125.88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20.826000000000001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0.89910999999999996</v>
      </c>
      <c r="AO55">
        <v>0</v>
      </c>
      <c r="AP55">
        <v>0</v>
      </c>
      <c r="AQ55">
        <v>0</v>
      </c>
      <c r="AR55">
        <v>1.5456000000000001</v>
      </c>
      <c r="AS55">
        <v>4.7081999999999997</v>
      </c>
      <c r="AT55">
        <v>17.803799999999999</v>
      </c>
      <c r="AU55">
        <v>0</v>
      </c>
      <c r="AV55">
        <v>27.3</v>
      </c>
      <c r="AW55">
        <v>0</v>
      </c>
      <c r="AX55">
        <v>88.227999999999994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2477.5010340000003</v>
      </c>
    </row>
    <row r="56" spans="1:117">
      <c r="A56" t="s">
        <v>98</v>
      </c>
      <c r="B56">
        <v>0</v>
      </c>
      <c r="C56">
        <v>14.7</v>
      </c>
      <c r="D56">
        <v>3.15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4.3840000000000003</v>
      </c>
      <c r="K56">
        <v>679.49316799999997</v>
      </c>
      <c r="L56">
        <v>435.435</v>
      </c>
      <c r="M56">
        <v>92</v>
      </c>
      <c r="N56">
        <v>118.125</v>
      </c>
      <c r="O56">
        <v>0</v>
      </c>
      <c r="P56">
        <v>139.3125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125.88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20.826000000000001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0.89910999999999996</v>
      </c>
      <c r="AO56">
        <v>0</v>
      </c>
      <c r="AP56">
        <v>0</v>
      </c>
      <c r="AQ56">
        <v>0</v>
      </c>
      <c r="AR56">
        <v>1.5456000000000001</v>
      </c>
      <c r="AS56">
        <v>4.7081999999999997</v>
      </c>
      <c r="AT56">
        <v>17.803799999999999</v>
      </c>
      <c r="AU56">
        <v>0</v>
      </c>
      <c r="AV56">
        <v>27.3</v>
      </c>
      <c r="AW56">
        <v>0</v>
      </c>
      <c r="AX56">
        <v>88.227999999999994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2477.5010340000003</v>
      </c>
    </row>
    <row r="57" spans="1:117">
      <c r="A57" t="s">
        <v>99</v>
      </c>
      <c r="B57">
        <v>0</v>
      </c>
      <c r="C57">
        <v>14.7</v>
      </c>
      <c r="D57">
        <v>3.15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4.3840000000000003</v>
      </c>
      <c r="K57">
        <v>679.49316799999997</v>
      </c>
      <c r="L57">
        <v>435.435</v>
      </c>
      <c r="M57">
        <v>92</v>
      </c>
      <c r="N57">
        <v>118.125</v>
      </c>
      <c r="O57">
        <v>0</v>
      </c>
      <c r="P57">
        <v>139.3125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125.88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20.826000000000001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0.89910999999999996</v>
      </c>
      <c r="AO57">
        <v>0</v>
      </c>
      <c r="AP57">
        <v>0</v>
      </c>
      <c r="AQ57">
        <v>0</v>
      </c>
      <c r="AR57">
        <v>1.5456000000000001</v>
      </c>
      <c r="AS57">
        <v>4.7081999999999997</v>
      </c>
      <c r="AT57">
        <v>17.803799999999999</v>
      </c>
      <c r="AU57">
        <v>0</v>
      </c>
      <c r="AV57">
        <v>27.3</v>
      </c>
      <c r="AW57">
        <v>0</v>
      </c>
      <c r="AX57">
        <v>88.227999999999994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2477.5010340000003</v>
      </c>
    </row>
    <row r="58" spans="1:117">
      <c r="A58" t="s">
        <v>100</v>
      </c>
      <c r="B58">
        <v>0</v>
      </c>
      <c r="C58">
        <v>14.7</v>
      </c>
      <c r="D58">
        <v>3.15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4.3840000000000003</v>
      </c>
      <c r="K58">
        <v>679.49316799999997</v>
      </c>
      <c r="L58">
        <v>435.435</v>
      </c>
      <c r="M58">
        <v>92</v>
      </c>
      <c r="N58">
        <v>118.125</v>
      </c>
      <c r="O58">
        <v>0</v>
      </c>
      <c r="P58">
        <v>139.3125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125.88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20.826000000000001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0.89910999999999996</v>
      </c>
      <c r="AO58">
        <v>0</v>
      </c>
      <c r="AP58">
        <v>0</v>
      </c>
      <c r="AQ58">
        <v>0</v>
      </c>
      <c r="AR58">
        <v>1.5456000000000001</v>
      </c>
      <c r="AS58">
        <v>4.7081999999999997</v>
      </c>
      <c r="AT58">
        <v>17.803799999999999</v>
      </c>
      <c r="AU58">
        <v>0</v>
      </c>
      <c r="AV58">
        <v>27.3</v>
      </c>
      <c r="AW58">
        <v>0</v>
      </c>
      <c r="AX58">
        <v>88.227999999999994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2477.5010340000003</v>
      </c>
    </row>
    <row r="59" spans="1:117">
      <c r="A59" t="s">
        <v>101</v>
      </c>
      <c r="B59">
        <v>0</v>
      </c>
      <c r="C59">
        <v>14.7</v>
      </c>
      <c r="D59">
        <v>3.15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4.3840000000000003</v>
      </c>
      <c r="K59">
        <v>679.49316799999997</v>
      </c>
      <c r="L59">
        <v>435.435</v>
      </c>
      <c r="M59">
        <v>92</v>
      </c>
      <c r="N59">
        <v>118.125</v>
      </c>
      <c r="O59">
        <v>0</v>
      </c>
      <c r="P59">
        <v>139.3125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125.88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20.826000000000001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0.89910999999999996</v>
      </c>
      <c r="AO59">
        <v>0</v>
      </c>
      <c r="AP59">
        <v>0</v>
      </c>
      <c r="AQ59">
        <v>0</v>
      </c>
      <c r="AR59">
        <v>1.5456000000000001</v>
      </c>
      <c r="AS59">
        <v>4.7081999999999997</v>
      </c>
      <c r="AT59">
        <v>17.803799999999999</v>
      </c>
      <c r="AU59">
        <v>0</v>
      </c>
      <c r="AV59">
        <v>27.3</v>
      </c>
      <c r="AW59">
        <v>0</v>
      </c>
      <c r="AX59">
        <v>88.227999999999994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2477.5010340000003</v>
      </c>
    </row>
    <row r="60" spans="1:117">
      <c r="A60" t="s">
        <v>102</v>
      </c>
      <c r="B60">
        <v>0</v>
      </c>
      <c r="C60">
        <v>14.7</v>
      </c>
      <c r="D60">
        <v>3.15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4.3840000000000003</v>
      </c>
      <c r="K60">
        <v>679.49316799999997</v>
      </c>
      <c r="L60">
        <v>435.435</v>
      </c>
      <c r="M60">
        <v>92</v>
      </c>
      <c r="N60">
        <v>118.125</v>
      </c>
      <c r="O60">
        <v>0</v>
      </c>
      <c r="P60">
        <v>139.3125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125.88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20.826000000000001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0.89910999999999996</v>
      </c>
      <c r="AO60">
        <v>0</v>
      </c>
      <c r="AP60">
        <v>0</v>
      </c>
      <c r="AQ60">
        <v>0</v>
      </c>
      <c r="AR60">
        <v>1.5456000000000001</v>
      </c>
      <c r="AS60">
        <v>4.7081999999999997</v>
      </c>
      <c r="AT60">
        <v>17.803799999999999</v>
      </c>
      <c r="AU60">
        <v>0</v>
      </c>
      <c r="AV60">
        <v>27.3</v>
      </c>
      <c r="AW60">
        <v>0</v>
      </c>
      <c r="AX60">
        <v>88.227999999999994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2477.5010340000003</v>
      </c>
    </row>
    <row r="61" spans="1:117">
      <c r="A61" t="s">
        <v>103</v>
      </c>
      <c r="B61">
        <v>0</v>
      </c>
      <c r="C61">
        <v>14.7</v>
      </c>
      <c r="D61">
        <v>3.15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4.3840000000000003</v>
      </c>
      <c r="K61">
        <v>679.49316799999997</v>
      </c>
      <c r="L61">
        <v>435.435</v>
      </c>
      <c r="M61">
        <v>92</v>
      </c>
      <c r="N61">
        <v>118.125</v>
      </c>
      <c r="O61">
        <v>0</v>
      </c>
      <c r="P61">
        <v>139.3125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34.799309999999998</v>
      </c>
      <c r="X61">
        <v>112.24299999999999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20.826000000000001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0.89910999999999996</v>
      </c>
      <c r="AO61">
        <v>0</v>
      </c>
      <c r="AP61">
        <v>0</v>
      </c>
      <c r="AQ61">
        <v>14.805</v>
      </c>
      <c r="AR61">
        <v>26.495999999999999</v>
      </c>
      <c r="AS61">
        <v>4.7081999999999997</v>
      </c>
      <c r="AT61">
        <v>17.803799999999999</v>
      </c>
      <c r="AU61">
        <v>0</v>
      </c>
      <c r="AV61">
        <v>27.3</v>
      </c>
      <c r="AW61">
        <v>0</v>
      </c>
      <c r="AX61">
        <v>88.227999999999994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2492.0196639999999</v>
      </c>
    </row>
    <row r="62" spans="1:117">
      <c r="A62" t="s">
        <v>104</v>
      </c>
      <c r="B62">
        <v>0</v>
      </c>
      <c r="C62">
        <v>14.7</v>
      </c>
      <c r="D62">
        <v>3.15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4.3840000000000003</v>
      </c>
      <c r="K62">
        <v>679.49316799999997</v>
      </c>
      <c r="L62">
        <v>435.435</v>
      </c>
      <c r="M62">
        <v>92</v>
      </c>
      <c r="N62">
        <v>118.125</v>
      </c>
      <c r="O62">
        <v>0</v>
      </c>
      <c r="P62">
        <v>139.3125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34.799309999999998</v>
      </c>
      <c r="X62">
        <v>112.24299999999999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20.826000000000001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0.89910999999999996</v>
      </c>
      <c r="AO62">
        <v>0</v>
      </c>
      <c r="AP62">
        <v>0</v>
      </c>
      <c r="AQ62">
        <v>14.805</v>
      </c>
      <c r="AR62">
        <v>26.495999999999999</v>
      </c>
      <c r="AS62">
        <v>4.7081999999999997</v>
      </c>
      <c r="AT62">
        <v>17.803799999999999</v>
      </c>
      <c r="AU62">
        <v>0</v>
      </c>
      <c r="AV62">
        <v>27.3</v>
      </c>
      <c r="AW62">
        <v>0</v>
      </c>
      <c r="AX62">
        <v>88.227999999999994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2492.0196639999999</v>
      </c>
    </row>
    <row r="63" spans="1:117">
      <c r="A63" t="s">
        <v>105</v>
      </c>
      <c r="B63">
        <v>0</v>
      </c>
      <c r="C63">
        <v>14.7</v>
      </c>
      <c r="D63">
        <v>3.15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4.3840000000000003</v>
      </c>
      <c r="K63">
        <v>679.49316799999997</v>
      </c>
      <c r="L63">
        <v>435.435</v>
      </c>
      <c r="M63">
        <v>92</v>
      </c>
      <c r="N63">
        <v>118.125</v>
      </c>
      <c r="O63">
        <v>0</v>
      </c>
      <c r="P63">
        <v>139.3125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34.799309999999998</v>
      </c>
      <c r="X63">
        <v>112.24299999999999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20.826000000000001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0.87997999999999998</v>
      </c>
      <c r="AO63">
        <v>0</v>
      </c>
      <c r="AP63">
        <v>0</v>
      </c>
      <c r="AQ63">
        <v>14.805</v>
      </c>
      <c r="AR63">
        <v>2.2080000000000002</v>
      </c>
      <c r="AS63">
        <v>4.7081999999999997</v>
      </c>
      <c r="AT63">
        <v>17.803799999999999</v>
      </c>
      <c r="AU63">
        <v>0</v>
      </c>
      <c r="AV63">
        <v>27.3</v>
      </c>
      <c r="AW63">
        <v>0</v>
      </c>
      <c r="AX63">
        <v>88.227999999999994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2467.7125340000002</v>
      </c>
    </row>
    <row r="64" spans="1:117">
      <c r="A64" t="s">
        <v>106</v>
      </c>
      <c r="B64">
        <v>0</v>
      </c>
      <c r="C64">
        <v>14.7</v>
      </c>
      <c r="D64">
        <v>3.15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4.3840000000000003</v>
      </c>
      <c r="K64">
        <v>679.49316799999997</v>
      </c>
      <c r="L64">
        <v>435.435</v>
      </c>
      <c r="M64">
        <v>92</v>
      </c>
      <c r="N64">
        <v>118.125</v>
      </c>
      <c r="O64">
        <v>0</v>
      </c>
      <c r="P64">
        <v>139.3125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34.799309999999998</v>
      </c>
      <c r="X64">
        <v>112.24299999999999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20.826000000000001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0.87997999999999998</v>
      </c>
      <c r="AO64">
        <v>0</v>
      </c>
      <c r="AP64">
        <v>0</v>
      </c>
      <c r="AQ64">
        <v>29.61</v>
      </c>
      <c r="AR64">
        <v>2.2080000000000002</v>
      </c>
      <c r="AS64">
        <v>4.7081999999999997</v>
      </c>
      <c r="AT64">
        <v>17.803799999999999</v>
      </c>
      <c r="AU64">
        <v>0</v>
      </c>
      <c r="AV64">
        <v>27.3</v>
      </c>
      <c r="AW64">
        <v>0</v>
      </c>
      <c r="AX64">
        <v>88.227999999999994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2482.5175340000005</v>
      </c>
    </row>
    <row r="65" spans="1:117">
      <c r="A65" t="s">
        <v>107</v>
      </c>
      <c r="B65">
        <v>0</v>
      </c>
      <c r="C65">
        <v>14.7</v>
      </c>
      <c r="D65">
        <v>3.15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4.3840000000000003</v>
      </c>
      <c r="K65">
        <v>679.49316799999997</v>
      </c>
      <c r="L65">
        <v>435.435</v>
      </c>
      <c r="M65">
        <v>92</v>
      </c>
      <c r="N65">
        <v>118.125</v>
      </c>
      <c r="O65">
        <v>0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34.799309999999998</v>
      </c>
      <c r="X65">
        <v>112.24299999999999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20.826000000000001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0.87997999999999998</v>
      </c>
      <c r="AO65">
        <v>0</v>
      </c>
      <c r="AP65">
        <v>0</v>
      </c>
      <c r="AQ65">
        <v>29.61</v>
      </c>
      <c r="AR65">
        <v>1.6559999999999999</v>
      </c>
      <c r="AS65">
        <v>4.7081999999999997</v>
      </c>
      <c r="AT65">
        <v>17.803799999999999</v>
      </c>
      <c r="AU65">
        <v>0</v>
      </c>
      <c r="AV65">
        <v>27.3</v>
      </c>
      <c r="AW65">
        <v>0</v>
      </c>
      <c r="AX65">
        <v>88.227999999999994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2481.9655340000004</v>
      </c>
    </row>
    <row r="66" spans="1:117">
      <c r="A66" t="s">
        <v>108</v>
      </c>
      <c r="B66">
        <v>0</v>
      </c>
      <c r="C66">
        <v>14.7</v>
      </c>
      <c r="D66">
        <v>3.15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4.3840000000000003</v>
      </c>
      <c r="K66">
        <v>679.49316799999997</v>
      </c>
      <c r="L66">
        <v>435.435</v>
      </c>
      <c r="M66">
        <v>92</v>
      </c>
      <c r="N66">
        <v>118.125</v>
      </c>
      <c r="O66">
        <v>0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34.799309999999998</v>
      </c>
      <c r="X66">
        <v>112.24299999999999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20.826000000000001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0.87997999999999998</v>
      </c>
      <c r="AO66">
        <v>0</v>
      </c>
      <c r="AP66">
        <v>0</v>
      </c>
      <c r="AQ66">
        <v>43.47</v>
      </c>
      <c r="AR66">
        <v>1.6559999999999999</v>
      </c>
      <c r="AS66">
        <v>4.7081999999999997</v>
      </c>
      <c r="AT66">
        <v>17.803799999999999</v>
      </c>
      <c r="AU66">
        <v>0</v>
      </c>
      <c r="AV66">
        <v>27.3</v>
      </c>
      <c r="AW66">
        <v>0</v>
      </c>
      <c r="AX66">
        <v>88.227999999999994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2495.8255340000001</v>
      </c>
    </row>
    <row r="67" spans="1:117">
      <c r="A67" t="s">
        <v>109</v>
      </c>
      <c r="B67">
        <v>0</v>
      </c>
      <c r="C67">
        <v>14.7</v>
      </c>
      <c r="D67">
        <v>3.15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4.3840000000000003</v>
      </c>
      <c r="K67">
        <v>679.49316799999997</v>
      </c>
      <c r="L67">
        <v>435.435</v>
      </c>
      <c r="M67">
        <v>92</v>
      </c>
      <c r="N67">
        <v>118.125</v>
      </c>
      <c r="O67">
        <v>0</v>
      </c>
      <c r="P67">
        <v>139.3125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34.799309999999998</v>
      </c>
      <c r="X67">
        <v>112.24299999999999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20.826000000000001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0.87997999999999998</v>
      </c>
      <c r="AO67">
        <v>0</v>
      </c>
      <c r="AP67">
        <v>0</v>
      </c>
      <c r="AQ67">
        <v>43.47</v>
      </c>
      <c r="AR67">
        <v>1.6559999999999999</v>
      </c>
      <c r="AS67">
        <v>4.7081999999999997</v>
      </c>
      <c r="AT67">
        <v>17.803799999999999</v>
      </c>
      <c r="AU67">
        <v>0</v>
      </c>
      <c r="AV67">
        <v>27.3</v>
      </c>
      <c r="AW67">
        <v>0</v>
      </c>
      <c r="AX67">
        <v>88.227999999999994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2495.8255340000001</v>
      </c>
    </row>
    <row r="68" spans="1:117">
      <c r="A68" t="s">
        <v>110</v>
      </c>
      <c r="B68">
        <v>0</v>
      </c>
      <c r="C68">
        <v>14.7</v>
      </c>
      <c r="D68">
        <v>3.15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4.3840000000000003</v>
      </c>
      <c r="K68">
        <v>679.49316799999997</v>
      </c>
      <c r="L68">
        <v>435.435</v>
      </c>
      <c r="M68">
        <v>92</v>
      </c>
      <c r="N68">
        <v>118.125</v>
      </c>
      <c r="O68">
        <v>0</v>
      </c>
      <c r="P68">
        <v>139.3125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34.799309999999998</v>
      </c>
      <c r="X68">
        <v>112.24299999999999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20.826000000000001</v>
      </c>
      <c r="AH68">
        <v>21.023399999999999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0.87997999999999998</v>
      </c>
      <c r="AO68">
        <v>0</v>
      </c>
      <c r="AP68">
        <v>0</v>
      </c>
      <c r="AQ68">
        <v>44.1</v>
      </c>
      <c r="AR68">
        <v>1.6559999999999999</v>
      </c>
      <c r="AS68">
        <v>4.7081999999999997</v>
      </c>
      <c r="AT68">
        <v>17.803799999999999</v>
      </c>
      <c r="AU68">
        <v>0</v>
      </c>
      <c r="AV68">
        <v>27.3</v>
      </c>
      <c r="AW68">
        <v>0</v>
      </c>
      <c r="AX68">
        <v>88.227999999999994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2517.4789340000002</v>
      </c>
    </row>
    <row r="69" spans="1:117">
      <c r="A69" t="s">
        <v>111</v>
      </c>
      <c r="B69">
        <v>0</v>
      </c>
      <c r="C69">
        <v>14.7</v>
      </c>
      <c r="D69">
        <v>3.15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4.3840000000000003</v>
      </c>
      <c r="K69">
        <v>679.49316799999997</v>
      </c>
      <c r="L69">
        <v>435.435</v>
      </c>
      <c r="M69">
        <v>92</v>
      </c>
      <c r="N69">
        <v>118.125</v>
      </c>
      <c r="O69">
        <v>0</v>
      </c>
      <c r="P69">
        <v>139.3125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34.799309999999998</v>
      </c>
      <c r="X69">
        <v>112.24299999999999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9.3670000000000009</v>
      </c>
      <c r="AG69">
        <v>20.826000000000001</v>
      </c>
      <c r="AH69">
        <v>22.728000000000002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0.87997999999999998</v>
      </c>
      <c r="AO69">
        <v>0</v>
      </c>
      <c r="AP69">
        <v>0</v>
      </c>
      <c r="AQ69">
        <v>44.414999999999999</v>
      </c>
      <c r="AR69">
        <v>1.6559999999999999</v>
      </c>
      <c r="AS69">
        <v>4.7081999999999997</v>
      </c>
      <c r="AT69">
        <v>17.803799999999999</v>
      </c>
      <c r="AU69">
        <v>0</v>
      </c>
      <c r="AV69">
        <v>27.3</v>
      </c>
      <c r="AW69">
        <v>0</v>
      </c>
      <c r="AX69">
        <v>88.227999999999994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2528.8655340000005</v>
      </c>
    </row>
    <row r="70" spans="1:117">
      <c r="A70" t="s">
        <v>112</v>
      </c>
      <c r="B70">
        <v>0</v>
      </c>
      <c r="C70">
        <v>14.7</v>
      </c>
      <c r="D70">
        <v>3.15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4.3840000000000003</v>
      </c>
      <c r="K70">
        <v>679.49316799999997</v>
      </c>
      <c r="L70">
        <v>435.435</v>
      </c>
      <c r="M70">
        <v>92</v>
      </c>
      <c r="N70">
        <v>118.125</v>
      </c>
      <c r="O70">
        <v>0</v>
      </c>
      <c r="P70">
        <v>139.3125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34.799309999999998</v>
      </c>
      <c r="X70">
        <v>112.24299999999999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9.3670000000000009</v>
      </c>
      <c r="AG70">
        <v>20.826000000000001</v>
      </c>
      <c r="AH70">
        <v>46.402999999999999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0.87997999999999998</v>
      </c>
      <c r="AO70">
        <v>0</v>
      </c>
      <c r="AP70">
        <v>0</v>
      </c>
      <c r="AQ70">
        <v>44.414999999999999</v>
      </c>
      <c r="AR70">
        <v>1.6559999999999999</v>
      </c>
      <c r="AS70">
        <v>4.7081999999999997</v>
      </c>
      <c r="AT70">
        <v>17.803799999999999</v>
      </c>
      <c r="AU70">
        <v>0</v>
      </c>
      <c r="AV70">
        <v>27.3</v>
      </c>
      <c r="AW70">
        <v>0</v>
      </c>
      <c r="AX70">
        <v>88.227999999999994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2552.5405340000002</v>
      </c>
    </row>
    <row r="71" spans="1:117">
      <c r="A71" t="s">
        <v>113</v>
      </c>
      <c r="B71">
        <v>0</v>
      </c>
      <c r="C71">
        <v>14.7</v>
      </c>
      <c r="D71">
        <v>3.15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4.3840000000000003</v>
      </c>
      <c r="K71">
        <v>679.49316799999997</v>
      </c>
      <c r="L71">
        <v>435.435</v>
      </c>
      <c r="M71">
        <v>92</v>
      </c>
      <c r="N71">
        <v>118.125</v>
      </c>
      <c r="O71">
        <v>0</v>
      </c>
      <c r="P71">
        <v>139.3125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33.384999999999998</v>
      </c>
      <c r="X71">
        <v>112.24299999999999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7.9260000000000002</v>
      </c>
      <c r="AE71">
        <v>0</v>
      </c>
      <c r="AF71">
        <v>17.748000000000001</v>
      </c>
      <c r="AG71">
        <v>20.826000000000001</v>
      </c>
      <c r="AH71">
        <v>70.078000000000003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0.87997999999999998</v>
      </c>
      <c r="AO71">
        <v>0</v>
      </c>
      <c r="AP71">
        <v>0</v>
      </c>
      <c r="AQ71">
        <v>44.414999999999999</v>
      </c>
      <c r="AR71">
        <v>1.6559999999999999</v>
      </c>
      <c r="AS71">
        <v>4.7081999999999997</v>
      </c>
      <c r="AT71">
        <v>17.803799999999999</v>
      </c>
      <c r="AU71">
        <v>0</v>
      </c>
      <c r="AV71">
        <v>27.3</v>
      </c>
      <c r="AW71">
        <v>0</v>
      </c>
      <c r="AX71">
        <v>88.227999999999994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2604.2782640000005</v>
      </c>
    </row>
    <row r="72" spans="1:117">
      <c r="A72" t="s">
        <v>114</v>
      </c>
      <c r="B72">
        <v>0</v>
      </c>
      <c r="C72">
        <v>14.7</v>
      </c>
      <c r="D72">
        <v>3.15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4.3840000000000003</v>
      </c>
      <c r="K72">
        <v>679.49316799999997</v>
      </c>
      <c r="L72">
        <v>435.435</v>
      </c>
      <c r="M72">
        <v>92</v>
      </c>
      <c r="N72">
        <v>118.125</v>
      </c>
      <c r="O72">
        <v>0</v>
      </c>
      <c r="P72">
        <v>139.3125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33.384999999999998</v>
      </c>
      <c r="X72">
        <v>112.24299999999999</v>
      </c>
      <c r="Y72">
        <v>0</v>
      </c>
      <c r="Z72">
        <v>1.1000000000000001</v>
      </c>
      <c r="AA72">
        <v>7.0309999999999997</v>
      </c>
      <c r="AB72">
        <v>13.17004</v>
      </c>
      <c r="AC72">
        <v>0</v>
      </c>
      <c r="AD72">
        <v>16.095064000000001</v>
      </c>
      <c r="AE72">
        <v>16.478852</v>
      </c>
      <c r="AF72">
        <v>26.622</v>
      </c>
      <c r="AG72">
        <v>20.826000000000001</v>
      </c>
      <c r="AH72">
        <v>93.563599999999994</v>
      </c>
      <c r="AI72">
        <v>0</v>
      </c>
      <c r="AJ72">
        <v>0</v>
      </c>
      <c r="AK72">
        <v>54.567</v>
      </c>
      <c r="AL72">
        <v>6.9720000000000004</v>
      </c>
      <c r="AM72">
        <v>2.9325999999999999</v>
      </c>
      <c r="AN72">
        <v>0.87997999999999998</v>
      </c>
      <c r="AO72">
        <v>0</v>
      </c>
      <c r="AP72">
        <v>0</v>
      </c>
      <c r="AQ72">
        <v>44.414999999999999</v>
      </c>
      <c r="AR72">
        <v>1.6559999999999999</v>
      </c>
      <c r="AS72">
        <v>4.7081999999999997</v>
      </c>
      <c r="AT72">
        <v>17.803799999999999</v>
      </c>
      <c r="AU72">
        <v>0</v>
      </c>
      <c r="AV72">
        <v>27.3</v>
      </c>
      <c r="AW72">
        <v>0</v>
      </c>
      <c r="AX72">
        <v>88.227999999999994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2677.9269800000006</v>
      </c>
    </row>
    <row r="73" spans="1:117">
      <c r="A73" t="s">
        <v>115</v>
      </c>
      <c r="B73">
        <v>0</v>
      </c>
      <c r="C73">
        <v>14.7</v>
      </c>
      <c r="D73">
        <v>3.15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4.3840000000000003</v>
      </c>
      <c r="K73">
        <v>679.49316799999997</v>
      </c>
      <c r="L73">
        <v>435.435</v>
      </c>
      <c r="M73">
        <v>92</v>
      </c>
      <c r="N73">
        <v>118.125</v>
      </c>
      <c r="O73">
        <v>0</v>
      </c>
      <c r="P73">
        <v>139.3125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33.384999999999998</v>
      </c>
      <c r="X73">
        <v>112.24299999999999</v>
      </c>
      <c r="Y73">
        <v>0</v>
      </c>
      <c r="Z73">
        <v>19.5624</v>
      </c>
      <c r="AA73">
        <v>13.904</v>
      </c>
      <c r="AB73">
        <v>39.99</v>
      </c>
      <c r="AC73">
        <v>0</v>
      </c>
      <c r="AD73">
        <v>18.272072000000001</v>
      </c>
      <c r="AE73">
        <v>32.957704</v>
      </c>
      <c r="AF73">
        <v>38.966720000000002</v>
      </c>
      <c r="AG73">
        <v>20.826000000000001</v>
      </c>
      <c r="AH73">
        <v>116.9545</v>
      </c>
      <c r="AI73">
        <v>0</v>
      </c>
      <c r="AJ73">
        <v>0</v>
      </c>
      <c r="AK73">
        <v>54.567</v>
      </c>
      <c r="AL73">
        <v>55.776000000000003</v>
      </c>
      <c r="AM73">
        <v>5.2786799999999996</v>
      </c>
      <c r="AN73">
        <v>0.87997999999999998</v>
      </c>
      <c r="AO73">
        <v>0</v>
      </c>
      <c r="AP73">
        <v>0</v>
      </c>
      <c r="AQ73">
        <v>44.414999999999999</v>
      </c>
      <c r="AR73">
        <v>1.6559999999999999</v>
      </c>
      <c r="AS73">
        <v>4.7081999999999997</v>
      </c>
      <c r="AT73">
        <v>17.803799999999999</v>
      </c>
      <c r="AU73">
        <v>0</v>
      </c>
      <c r="AV73">
        <v>27.3</v>
      </c>
      <c r="AW73">
        <v>0</v>
      </c>
      <c r="AX73">
        <v>88.227999999999994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2835.6238999999996</v>
      </c>
    </row>
    <row r="74" spans="1:117">
      <c r="A74" t="s">
        <v>116</v>
      </c>
      <c r="B74">
        <v>0</v>
      </c>
      <c r="C74">
        <v>14.7</v>
      </c>
      <c r="D74">
        <v>3.15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4.3840000000000003</v>
      </c>
      <c r="K74">
        <v>679.49316799999997</v>
      </c>
      <c r="L74">
        <v>435.435</v>
      </c>
      <c r="M74">
        <v>92</v>
      </c>
      <c r="N74">
        <v>118.125</v>
      </c>
      <c r="O74">
        <v>0</v>
      </c>
      <c r="P74">
        <v>139.3125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33.384999999999998</v>
      </c>
      <c r="X74">
        <v>112.24299999999999</v>
      </c>
      <c r="Y74">
        <v>0</v>
      </c>
      <c r="Z74">
        <v>19.5624</v>
      </c>
      <c r="AA74">
        <v>22.12</v>
      </c>
      <c r="AB74">
        <v>39.99</v>
      </c>
      <c r="AC74">
        <v>0</v>
      </c>
      <c r="AD74">
        <v>27.408107999999999</v>
      </c>
      <c r="AE74">
        <v>32.957704</v>
      </c>
      <c r="AF74">
        <v>38.966720000000002</v>
      </c>
      <c r="AG74">
        <v>20.826000000000001</v>
      </c>
      <c r="AH74">
        <v>116.9545</v>
      </c>
      <c r="AI74">
        <v>0</v>
      </c>
      <c r="AJ74">
        <v>0</v>
      </c>
      <c r="AK74">
        <v>54.567</v>
      </c>
      <c r="AL74">
        <v>55.776000000000003</v>
      </c>
      <c r="AM74">
        <v>5.2786799999999996</v>
      </c>
      <c r="AN74">
        <v>0.87997999999999998</v>
      </c>
      <c r="AO74">
        <v>0</v>
      </c>
      <c r="AP74">
        <v>0</v>
      </c>
      <c r="AQ74">
        <v>44.414999999999999</v>
      </c>
      <c r="AR74">
        <v>1.6559999999999999</v>
      </c>
      <c r="AS74">
        <v>4.7081999999999997</v>
      </c>
      <c r="AT74">
        <v>17.803799999999999</v>
      </c>
      <c r="AU74">
        <v>0</v>
      </c>
      <c r="AV74">
        <v>27.3</v>
      </c>
      <c r="AW74">
        <v>0</v>
      </c>
      <c r="AX74">
        <v>72.884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2837.6319359999993</v>
      </c>
    </row>
    <row r="75" spans="1:117">
      <c r="A75" t="s">
        <v>117</v>
      </c>
      <c r="B75">
        <v>0</v>
      </c>
      <c r="C75">
        <v>15.225</v>
      </c>
      <c r="D75">
        <v>3.15</v>
      </c>
      <c r="E75">
        <v>0</v>
      </c>
      <c r="F75">
        <v>0</v>
      </c>
      <c r="G75">
        <v>60.381599999999999</v>
      </c>
      <c r="H75">
        <v>0</v>
      </c>
      <c r="I75">
        <v>0</v>
      </c>
      <c r="J75">
        <v>4.3840000000000003</v>
      </c>
      <c r="K75">
        <v>679.49316799999997</v>
      </c>
      <c r="L75">
        <v>435.435</v>
      </c>
      <c r="M75">
        <v>92</v>
      </c>
      <c r="N75">
        <v>118.125</v>
      </c>
      <c r="O75">
        <v>0</v>
      </c>
      <c r="P75">
        <v>139.3125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33.384999999999998</v>
      </c>
      <c r="X75">
        <v>126.929</v>
      </c>
      <c r="Y75">
        <v>0</v>
      </c>
      <c r="Z75">
        <v>13.041600000000001</v>
      </c>
      <c r="AA75">
        <v>26.07</v>
      </c>
      <c r="AB75">
        <v>39.99</v>
      </c>
      <c r="AC75">
        <v>0</v>
      </c>
      <c r="AD75">
        <v>27.408107999999999</v>
      </c>
      <c r="AE75">
        <v>32.957704</v>
      </c>
      <c r="AF75">
        <v>38.966720000000002</v>
      </c>
      <c r="AG75">
        <v>20.826000000000001</v>
      </c>
      <c r="AH75">
        <v>116.9545</v>
      </c>
      <c r="AI75">
        <v>0</v>
      </c>
      <c r="AJ75">
        <v>0</v>
      </c>
      <c r="AK75">
        <v>54.567</v>
      </c>
      <c r="AL75">
        <v>41.832000000000001</v>
      </c>
      <c r="AM75">
        <v>5.2786799999999996</v>
      </c>
      <c r="AN75">
        <v>0.87997999999999998</v>
      </c>
      <c r="AO75">
        <v>0</v>
      </c>
      <c r="AP75">
        <v>0</v>
      </c>
      <c r="AQ75">
        <v>44.414999999999999</v>
      </c>
      <c r="AR75">
        <v>1.6559999999999999</v>
      </c>
      <c r="AS75">
        <v>4.7081999999999997</v>
      </c>
      <c r="AT75">
        <v>17.803799999999999</v>
      </c>
      <c r="AU75">
        <v>0</v>
      </c>
      <c r="AV75">
        <v>27.3</v>
      </c>
      <c r="AW75">
        <v>0</v>
      </c>
      <c r="AX75">
        <v>72.884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2825.468136</v>
      </c>
    </row>
    <row r="76" spans="1:117">
      <c r="A76" t="s">
        <v>118</v>
      </c>
      <c r="B76">
        <v>0</v>
      </c>
      <c r="C76">
        <v>15.225</v>
      </c>
      <c r="D76">
        <v>3.15</v>
      </c>
      <c r="E76">
        <v>0</v>
      </c>
      <c r="F76">
        <v>0</v>
      </c>
      <c r="G76">
        <v>60.381599999999999</v>
      </c>
      <c r="H76">
        <v>0</v>
      </c>
      <c r="I76">
        <v>0</v>
      </c>
      <c r="J76">
        <v>4.3840000000000003</v>
      </c>
      <c r="K76">
        <v>679.49316799999997</v>
      </c>
      <c r="L76">
        <v>435.435</v>
      </c>
      <c r="M76">
        <v>92</v>
      </c>
      <c r="N76">
        <v>118.125</v>
      </c>
      <c r="O76">
        <v>0</v>
      </c>
      <c r="P76">
        <v>139.3125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33.384999999999998</v>
      </c>
      <c r="X76">
        <v>147.515625</v>
      </c>
      <c r="Y76">
        <v>0</v>
      </c>
      <c r="Z76">
        <v>13.041600000000001</v>
      </c>
      <c r="AA76">
        <v>26.07</v>
      </c>
      <c r="AB76">
        <v>39.99</v>
      </c>
      <c r="AC76">
        <v>0</v>
      </c>
      <c r="AD76">
        <v>27.408107999999999</v>
      </c>
      <c r="AE76">
        <v>32.957704</v>
      </c>
      <c r="AF76">
        <v>38.966720000000002</v>
      </c>
      <c r="AG76">
        <v>20.826000000000001</v>
      </c>
      <c r="AH76">
        <v>116.9545</v>
      </c>
      <c r="AI76">
        <v>0</v>
      </c>
      <c r="AJ76">
        <v>0</v>
      </c>
      <c r="AK76">
        <v>54.567</v>
      </c>
      <c r="AL76">
        <v>41.832000000000001</v>
      </c>
      <c r="AM76">
        <v>5.2786799999999996</v>
      </c>
      <c r="AN76">
        <v>0.87997999999999998</v>
      </c>
      <c r="AO76">
        <v>0</v>
      </c>
      <c r="AP76">
        <v>0</v>
      </c>
      <c r="AQ76">
        <v>44.414999999999999</v>
      </c>
      <c r="AR76">
        <v>1.6559999999999999</v>
      </c>
      <c r="AS76">
        <v>4.7081999999999997</v>
      </c>
      <c r="AT76">
        <v>17.803799999999999</v>
      </c>
      <c r="AU76">
        <v>0</v>
      </c>
      <c r="AV76">
        <v>27.3</v>
      </c>
      <c r="AW76">
        <v>0</v>
      </c>
      <c r="AX76">
        <v>72.884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2846.0547609999999</v>
      </c>
    </row>
    <row r="77" spans="1:117">
      <c r="A77" t="s">
        <v>119</v>
      </c>
      <c r="B77">
        <v>0</v>
      </c>
      <c r="C77">
        <v>15.225</v>
      </c>
      <c r="D77">
        <v>3.15</v>
      </c>
      <c r="E77">
        <v>0</v>
      </c>
      <c r="F77">
        <v>0</v>
      </c>
      <c r="G77">
        <v>60.381599999999999</v>
      </c>
      <c r="H77">
        <v>0</v>
      </c>
      <c r="I77">
        <v>0</v>
      </c>
      <c r="J77">
        <v>4.3840000000000003</v>
      </c>
      <c r="K77">
        <v>679.49316799999997</v>
      </c>
      <c r="L77">
        <v>435.435</v>
      </c>
      <c r="M77">
        <v>92</v>
      </c>
      <c r="N77">
        <v>118.125</v>
      </c>
      <c r="O77">
        <v>0</v>
      </c>
      <c r="P77">
        <v>139.3125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33.384999999999998</v>
      </c>
      <c r="X77">
        <v>147.515625</v>
      </c>
      <c r="Y77">
        <v>0</v>
      </c>
      <c r="Z77">
        <v>13.041600000000001</v>
      </c>
      <c r="AA77">
        <v>26.07</v>
      </c>
      <c r="AB77">
        <v>39.99</v>
      </c>
      <c r="AC77">
        <v>0</v>
      </c>
      <c r="AD77">
        <v>27.408107999999999</v>
      </c>
      <c r="AE77">
        <v>32.957704</v>
      </c>
      <c r="AF77">
        <v>38.966720000000002</v>
      </c>
      <c r="AG77">
        <v>20.826000000000001</v>
      </c>
      <c r="AH77">
        <v>93.563599999999994</v>
      </c>
      <c r="AI77">
        <v>0</v>
      </c>
      <c r="AJ77">
        <v>0</v>
      </c>
      <c r="AK77">
        <v>54.567</v>
      </c>
      <c r="AL77">
        <v>41.832000000000001</v>
      </c>
      <c r="AM77">
        <v>5.2786799999999996</v>
      </c>
      <c r="AN77">
        <v>0.87997999999999998</v>
      </c>
      <c r="AO77">
        <v>0</v>
      </c>
      <c r="AP77">
        <v>0</v>
      </c>
      <c r="AQ77">
        <v>44.414999999999999</v>
      </c>
      <c r="AR77">
        <v>2.76</v>
      </c>
      <c r="AS77">
        <v>4.7081999999999997</v>
      </c>
      <c r="AT77">
        <v>18.902799999999999</v>
      </c>
      <c r="AU77">
        <v>0</v>
      </c>
      <c r="AV77">
        <v>27.3</v>
      </c>
      <c r="AW77">
        <v>0</v>
      </c>
      <c r="AX77">
        <v>72.884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2824.866861</v>
      </c>
    </row>
    <row r="78" spans="1:117">
      <c r="A78" t="s">
        <v>120</v>
      </c>
      <c r="B78">
        <v>0</v>
      </c>
      <c r="C78">
        <v>15.225</v>
      </c>
      <c r="D78">
        <v>3.15</v>
      </c>
      <c r="E78">
        <v>0</v>
      </c>
      <c r="F78">
        <v>0</v>
      </c>
      <c r="G78">
        <v>62.553600000000003</v>
      </c>
      <c r="H78">
        <v>0</v>
      </c>
      <c r="I78">
        <v>0</v>
      </c>
      <c r="J78">
        <v>4.3840000000000003</v>
      </c>
      <c r="K78">
        <v>679.49316799999997</v>
      </c>
      <c r="L78">
        <v>435.435</v>
      </c>
      <c r="M78">
        <v>92</v>
      </c>
      <c r="N78">
        <v>118.125</v>
      </c>
      <c r="O78">
        <v>0</v>
      </c>
      <c r="P78">
        <v>139.3125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33.384999999999998</v>
      </c>
      <c r="X78">
        <v>147.515625</v>
      </c>
      <c r="Y78">
        <v>0</v>
      </c>
      <c r="Z78">
        <v>13.041600000000001</v>
      </c>
      <c r="AA78">
        <v>26.07</v>
      </c>
      <c r="AB78">
        <v>39.99</v>
      </c>
      <c r="AC78">
        <v>0</v>
      </c>
      <c r="AD78">
        <v>17.172999999999998</v>
      </c>
      <c r="AE78">
        <v>32.957704</v>
      </c>
      <c r="AF78">
        <v>38.966720000000002</v>
      </c>
      <c r="AG78">
        <v>20.826000000000001</v>
      </c>
      <c r="AH78">
        <v>70.172700000000006</v>
      </c>
      <c r="AI78">
        <v>0</v>
      </c>
      <c r="AJ78">
        <v>0</v>
      </c>
      <c r="AK78">
        <v>54.567</v>
      </c>
      <c r="AL78">
        <v>41.832000000000001</v>
      </c>
      <c r="AM78">
        <v>5.2786799999999996</v>
      </c>
      <c r="AN78">
        <v>0.87997999999999998</v>
      </c>
      <c r="AO78">
        <v>0</v>
      </c>
      <c r="AP78">
        <v>0</v>
      </c>
      <c r="AQ78">
        <v>44.414999999999999</v>
      </c>
      <c r="AR78">
        <v>35.328000000000003</v>
      </c>
      <c r="AS78">
        <v>4.7081999999999997</v>
      </c>
      <c r="AT78">
        <v>20.001799999999999</v>
      </c>
      <c r="AU78">
        <v>0</v>
      </c>
      <c r="AV78">
        <v>27.3</v>
      </c>
      <c r="AW78">
        <v>0</v>
      </c>
      <c r="AX78">
        <v>72.884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2827.0798530000002</v>
      </c>
    </row>
    <row r="79" spans="1:117">
      <c r="A79" t="s">
        <v>121</v>
      </c>
      <c r="B79">
        <v>0</v>
      </c>
      <c r="C79">
        <v>15.225</v>
      </c>
      <c r="D79">
        <v>3.15</v>
      </c>
      <c r="E79">
        <v>0</v>
      </c>
      <c r="F79">
        <v>0</v>
      </c>
      <c r="G79">
        <v>58.209600000000002</v>
      </c>
      <c r="H79">
        <v>0</v>
      </c>
      <c r="I79">
        <v>0</v>
      </c>
      <c r="J79">
        <v>4.3840000000000003</v>
      </c>
      <c r="K79">
        <v>679.49316799999997</v>
      </c>
      <c r="L79">
        <v>435.435</v>
      </c>
      <c r="M79">
        <v>92</v>
      </c>
      <c r="N79">
        <v>118.125</v>
      </c>
      <c r="O79">
        <v>0</v>
      </c>
      <c r="P79">
        <v>139.3125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33.384999999999998</v>
      </c>
      <c r="X79">
        <v>147.515625</v>
      </c>
      <c r="Y79">
        <v>0</v>
      </c>
      <c r="Z79">
        <v>0</v>
      </c>
      <c r="AA79">
        <v>14.04936</v>
      </c>
      <c r="AB79">
        <v>0</v>
      </c>
      <c r="AC79">
        <v>0</v>
      </c>
      <c r="AD79">
        <v>7.9260000000000002</v>
      </c>
      <c r="AE79">
        <v>16.478852</v>
      </c>
      <c r="AF79">
        <v>26.622</v>
      </c>
      <c r="AG79">
        <v>20.826000000000001</v>
      </c>
      <c r="AH79">
        <v>46.781799999999997</v>
      </c>
      <c r="AI79">
        <v>0</v>
      </c>
      <c r="AJ79">
        <v>0</v>
      </c>
      <c r="AK79">
        <v>54.567</v>
      </c>
      <c r="AL79">
        <v>6.9720000000000004</v>
      </c>
      <c r="AM79">
        <v>2.7993000000000001</v>
      </c>
      <c r="AN79">
        <v>0.87997999999999998</v>
      </c>
      <c r="AO79">
        <v>0</v>
      </c>
      <c r="AP79">
        <v>0</v>
      </c>
      <c r="AQ79">
        <v>43.47</v>
      </c>
      <c r="AR79">
        <v>35.328000000000003</v>
      </c>
      <c r="AS79">
        <v>4.7081999999999997</v>
      </c>
      <c r="AT79">
        <v>20.001799999999999</v>
      </c>
      <c r="AU79">
        <v>0</v>
      </c>
      <c r="AV79">
        <v>27.3</v>
      </c>
      <c r="AW79">
        <v>0</v>
      </c>
      <c r="AX79">
        <v>72.884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2657.937761000001</v>
      </c>
    </row>
    <row r="80" spans="1:117">
      <c r="A80" t="s">
        <v>122</v>
      </c>
      <c r="B80">
        <v>0</v>
      </c>
      <c r="C80">
        <v>15.225</v>
      </c>
      <c r="D80">
        <v>3.15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679.49316799999997</v>
      </c>
      <c r="L80">
        <v>435.435</v>
      </c>
      <c r="M80">
        <v>92</v>
      </c>
      <c r="N80">
        <v>118.125</v>
      </c>
      <c r="O80">
        <v>0</v>
      </c>
      <c r="P80">
        <v>139.3125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33.384999999999998</v>
      </c>
      <c r="X80">
        <v>147.515625</v>
      </c>
      <c r="Y80">
        <v>0</v>
      </c>
      <c r="Z80">
        <v>0</v>
      </c>
      <c r="AA80">
        <v>6.32</v>
      </c>
      <c r="AB80">
        <v>0</v>
      </c>
      <c r="AC80">
        <v>0</v>
      </c>
      <c r="AD80">
        <v>7.9260000000000002</v>
      </c>
      <c r="AE80">
        <v>0</v>
      </c>
      <c r="AF80">
        <v>17.748000000000001</v>
      </c>
      <c r="AG80">
        <v>20.826000000000001</v>
      </c>
      <c r="AH80">
        <v>37.027700000000003</v>
      </c>
      <c r="AI80">
        <v>0</v>
      </c>
      <c r="AJ80">
        <v>0</v>
      </c>
      <c r="AK80">
        <v>54.567</v>
      </c>
      <c r="AL80">
        <v>1.3944000000000001</v>
      </c>
      <c r="AM80">
        <v>0</v>
      </c>
      <c r="AN80">
        <v>0.87997999999999998</v>
      </c>
      <c r="AO80">
        <v>0</v>
      </c>
      <c r="AP80">
        <v>7.0454999999999997</v>
      </c>
      <c r="AQ80">
        <v>43.47</v>
      </c>
      <c r="AR80">
        <v>2.76</v>
      </c>
      <c r="AS80">
        <v>4.7081999999999997</v>
      </c>
      <c r="AT80">
        <v>20.001799999999999</v>
      </c>
      <c r="AU80">
        <v>0</v>
      </c>
      <c r="AV80">
        <v>27.3</v>
      </c>
      <c r="AW80">
        <v>40.833599999999997</v>
      </c>
      <c r="AX80">
        <v>77.268000000000001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2563.8260490000007</v>
      </c>
    </row>
    <row r="81" spans="1:117">
      <c r="A81" t="s">
        <v>123</v>
      </c>
      <c r="B81">
        <v>0</v>
      </c>
      <c r="C81">
        <v>15.225</v>
      </c>
      <c r="D81">
        <v>3.15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679.49316799999997</v>
      </c>
      <c r="L81">
        <v>435.435</v>
      </c>
      <c r="M81">
        <v>92</v>
      </c>
      <c r="N81">
        <v>118.125</v>
      </c>
      <c r="O81">
        <v>0</v>
      </c>
      <c r="P81">
        <v>139.3125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33.384999999999998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17.748000000000001</v>
      </c>
      <c r="AG81">
        <v>20.826000000000001</v>
      </c>
      <c r="AH81">
        <v>18.940000000000001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0.87997999999999998</v>
      </c>
      <c r="AO81">
        <v>0</v>
      </c>
      <c r="AP81">
        <v>7.0454999999999997</v>
      </c>
      <c r="AQ81">
        <v>43.47</v>
      </c>
      <c r="AR81">
        <v>1.6559999999999999</v>
      </c>
      <c r="AS81">
        <v>4.7081999999999997</v>
      </c>
      <c r="AT81">
        <v>20.001799999999999</v>
      </c>
      <c r="AU81">
        <v>0</v>
      </c>
      <c r="AV81">
        <v>27.3</v>
      </c>
      <c r="AW81">
        <v>60.381599999999999</v>
      </c>
      <c r="AX81">
        <v>70.691999999999993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2543.3603490000005</v>
      </c>
    </row>
    <row r="82" spans="1:117">
      <c r="A82" t="s">
        <v>124</v>
      </c>
      <c r="B82">
        <v>0</v>
      </c>
      <c r="C82">
        <v>15.225</v>
      </c>
      <c r="D82">
        <v>3.15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679.49316799999997</v>
      </c>
      <c r="L82">
        <v>435.435</v>
      </c>
      <c r="M82">
        <v>92</v>
      </c>
      <c r="N82">
        <v>118.125</v>
      </c>
      <c r="O82">
        <v>0</v>
      </c>
      <c r="P82">
        <v>139.3125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33.384999999999998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17.748000000000001</v>
      </c>
      <c r="AG82">
        <v>20.826000000000001</v>
      </c>
      <c r="AH82">
        <v>0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0.87997999999999998</v>
      </c>
      <c r="AO82">
        <v>0</v>
      </c>
      <c r="AP82">
        <v>0</v>
      </c>
      <c r="AQ82">
        <v>43.47</v>
      </c>
      <c r="AR82">
        <v>1.6559999999999999</v>
      </c>
      <c r="AS82">
        <v>4.7081999999999997</v>
      </c>
      <c r="AT82">
        <v>20.001799999999999</v>
      </c>
      <c r="AU82">
        <v>0</v>
      </c>
      <c r="AV82">
        <v>27.3</v>
      </c>
      <c r="AW82">
        <v>60.381599999999999</v>
      </c>
      <c r="AX82">
        <v>70.691999999999993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2517.3748490000003</v>
      </c>
    </row>
    <row r="83" spans="1:117">
      <c r="A83" t="s">
        <v>125</v>
      </c>
      <c r="B83">
        <v>0</v>
      </c>
      <c r="C83">
        <v>15.225</v>
      </c>
      <c r="D83">
        <v>3.15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679.49316799999997</v>
      </c>
      <c r="L83">
        <v>435.435</v>
      </c>
      <c r="M83">
        <v>92</v>
      </c>
      <c r="N83">
        <v>118.125</v>
      </c>
      <c r="O83">
        <v>0</v>
      </c>
      <c r="P83">
        <v>139.3125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33.384999999999998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17.748000000000001</v>
      </c>
      <c r="AG83">
        <v>20.826000000000001</v>
      </c>
      <c r="AH83">
        <v>0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0.87997999999999998</v>
      </c>
      <c r="AO83">
        <v>0</v>
      </c>
      <c r="AP83">
        <v>0</v>
      </c>
      <c r="AQ83">
        <v>43.47</v>
      </c>
      <c r="AR83">
        <v>1.6559999999999999</v>
      </c>
      <c r="AS83">
        <v>4.7081999999999997</v>
      </c>
      <c r="AT83">
        <v>20.001799999999999</v>
      </c>
      <c r="AU83">
        <v>0</v>
      </c>
      <c r="AV83">
        <v>27.3</v>
      </c>
      <c r="AW83">
        <v>60.381599999999999</v>
      </c>
      <c r="AX83">
        <v>70.691999999999993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2517.3748490000003</v>
      </c>
    </row>
    <row r="84" spans="1:117">
      <c r="A84" t="s">
        <v>126</v>
      </c>
      <c r="B84">
        <v>0</v>
      </c>
      <c r="C84">
        <v>15.225</v>
      </c>
      <c r="D84">
        <v>3.15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679.49316799999997</v>
      </c>
      <c r="L84">
        <v>435.435</v>
      </c>
      <c r="M84">
        <v>92</v>
      </c>
      <c r="N84">
        <v>118.125</v>
      </c>
      <c r="O84">
        <v>0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33.384999999999998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17.748000000000001</v>
      </c>
      <c r="AG84">
        <v>20.826000000000001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0.87997999999999998</v>
      </c>
      <c r="AO84">
        <v>0</v>
      </c>
      <c r="AP84">
        <v>0</v>
      </c>
      <c r="AQ84">
        <v>43.47</v>
      </c>
      <c r="AR84">
        <v>1.6559999999999999</v>
      </c>
      <c r="AS84">
        <v>4.7081999999999997</v>
      </c>
      <c r="AT84">
        <v>20.001799999999999</v>
      </c>
      <c r="AU84">
        <v>0</v>
      </c>
      <c r="AV84">
        <v>27.3</v>
      </c>
      <c r="AW84">
        <v>60.381599999999999</v>
      </c>
      <c r="AX84">
        <v>70.691999999999993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2517.3748490000003</v>
      </c>
    </row>
    <row r="85" spans="1:117">
      <c r="A85" t="s">
        <v>127</v>
      </c>
      <c r="B85">
        <v>0</v>
      </c>
      <c r="C85">
        <v>15.225</v>
      </c>
      <c r="D85">
        <v>3.15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679.49316799999997</v>
      </c>
      <c r="L85">
        <v>435.435</v>
      </c>
      <c r="M85">
        <v>92</v>
      </c>
      <c r="N85">
        <v>118.125</v>
      </c>
      <c r="O85">
        <v>0</v>
      </c>
      <c r="P85">
        <v>139.3125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33.384999999999998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17.748000000000001</v>
      </c>
      <c r="AG85">
        <v>20.826000000000001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0.87997999999999998</v>
      </c>
      <c r="AO85">
        <v>0</v>
      </c>
      <c r="AP85">
        <v>0</v>
      </c>
      <c r="AQ85">
        <v>43.47</v>
      </c>
      <c r="AR85">
        <v>1.6559999999999999</v>
      </c>
      <c r="AS85">
        <v>4.7081999999999997</v>
      </c>
      <c r="AT85">
        <v>20.001799999999999</v>
      </c>
      <c r="AU85">
        <v>0</v>
      </c>
      <c r="AV85">
        <v>27.3</v>
      </c>
      <c r="AW85">
        <v>60.381599999999999</v>
      </c>
      <c r="AX85">
        <v>70.691999999999993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2517.3748490000003</v>
      </c>
    </row>
    <row r="86" spans="1:117">
      <c r="A86" t="s">
        <v>128</v>
      </c>
      <c r="B86">
        <v>0</v>
      </c>
      <c r="C86">
        <v>15.225</v>
      </c>
      <c r="D86">
        <v>3.15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679.49316799999997</v>
      </c>
      <c r="L86">
        <v>435.435</v>
      </c>
      <c r="M86">
        <v>92</v>
      </c>
      <c r="N86">
        <v>118.125</v>
      </c>
      <c r="O86">
        <v>0</v>
      </c>
      <c r="P86">
        <v>139.3125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33.384999999999998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17.748000000000001</v>
      </c>
      <c r="AG86">
        <v>20.826000000000001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0.87997999999999998</v>
      </c>
      <c r="AO86">
        <v>0</v>
      </c>
      <c r="AP86">
        <v>0</v>
      </c>
      <c r="AQ86">
        <v>43.47</v>
      </c>
      <c r="AR86">
        <v>1.6559999999999999</v>
      </c>
      <c r="AS86">
        <v>4.7081999999999997</v>
      </c>
      <c r="AT86">
        <v>20.001799999999999</v>
      </c>
      <c r="AU86">
        <v>0</v>
      </c>
      <c r="AV86">
        <v>27.3</v>
      </c>
      <c r="AW86">
        <v>60.381599999999999</v>
      </c>
      <c r="AX86">
        <v>70.691999999999993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2517.3748490000003</v>
      </c>
    </row>
    <row r="87" spans="1:117">
      <c r="A87" t="s">
        <v>129</v>
      </c>
      <c r="B87">
        <v>0</v>
      </c>
      <c r="C87">
        <v>15.225</v>
      </c>
      <c r="D87">
        <v>3.15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679.49316799999997</v>
      </c>
      <c r="L87">
        <v>435.435</v>
      </c>
      <c r="M87">
        <v>92</v>
      </c>
      <c r="N87">
        <v>118.125</v>
      </c>
      <c r="O87">
        <v>0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33.384999999999998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17.748000000000001</v>
      </c>
      <c r="AG87">
        <v>20.826000000000001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0.87997999999999998</v>
      </c>
      <c r="AO87">
        <v>0</v>
      </c>
      <c r="AP87">
        <v>0</v>
      </c>
      <c r="AQ87">
        <v>28.35</v>
      </c>
      <c r="AR87">
        <v>1.6559999999999999</v>
      </c>
      <c r="AS87">
        <v>4.7081999999999997</v>
      </c>
      <c r="AT87">
        <v>20.001799999999999</v>
      </c>
      <c r="AU87">
        <v>0</v>
      </c>
      <c r="AV87">
        <v>27.3</v>
      </c>
      <c r="AW87">
        <v>71.241600000000005</v>
      </c>
      <c r="AX87">
        <v>70.691999999999993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2513.114849</v>
      </c>
    </row>
    <row r="88" spans="1:117">
      <c r="A88" t="s">
        <v>130</v>
      </c>
      <c r="B88">
        <v>0</v>
      </c>
      <c r="C88">
        <v>15.225</v>
      </c>
      <c r="D88">
        <v>3.15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679.49316799999997</v>
      </c>
      <c r="L88">
        <v>435.435</v>
      </c>
      <c r="M88">
        <v>92</v>
      </c>
      <c r="N88">
        <v>118.125</v>
      </c>
      <c r="O88">
        <v>0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33.384999999999998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17.748000000000001</v>
      </c>
      <c r="AG88">
        <v>20.826000000000001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0.87997999999999998</v>
      </c>
      <c r="AO88">
        <v>0</v>
      </c>
      <c r="AP88">
        <v>0</v>
      </c>
      <c r="AQ88">
        <v>28.35</v>
      </c>
      <c r="AR88">
        <v>2.4287999999999998</v>
      </c>
      <c r="AS88">
        <v>4.7081999999999997</v>
      </c>
      <c r="AT88">
        <v>20.001799999999999</v>
      </c>
      <c r="AU88">
        <v>0</v>
      </c>
      <c r="AV88">
        <v>27.3</v>
      </c>
      <c r="AW88">
        <v>71.241600000000005</v>
      </c>
      <c r="AX88">
        <v>70.691999999999993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2513.8876490000002</v>
      </c>
    </row>
    <row r="89" spans="1:117">
      <c r="A89" t="s">
        <v>131</v>
      </c>
      <c r="B89">
        <v>0</v>
      </c>
      <c r="C89">
        <v>15.225</v>
      </c>
      <c r="D89">
        <v>3.15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679.49316799999997</v>
      </c>
      <c r="L89">
        <v>435.435</v>
      </c>
      <c r="M89">
        <v>92</v>
      </c>
      <c r="N89">
        <v>118.125</v>
      </c>
      <c r="O89">
        <v>0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33.384999999999998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17.748000000000001</v>
      </c>
      <c r="AG89">
        <v>20.826000000000001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0.87997999999999998</v>
      </c>
      <c r="AO89">
        <v>0</v>
      </c>
      <c r="AP89">
        <v>0</v>
      </c>
      <c r="AQ89">
        <v>28.35</v>
      </c>
      <c r="AR89">
        <v>34.223999999999997</v>
      </c>
      <c r="AS89">
        <v>4.7081999999999997</v>
      </c>
      <c r="AT89">
        <v>20.001799999999999</v>
      </c>
      <c r="AU89">
        <v>0</v>
      </c>
      <c r="AV89">
        <v>27.3</v>
      </c>
      <c r="AW89">
        <v>71.241600000000005</v>
      </c>
      <c r="AX89">
        <v>70.691999999999993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2545.6828490000003</v>
      </c>
    </row>
    <row r="90" spans="1:117">
      <c r="A90" t="s">
        <v>132</v>
      </c>
      <c r="B90">
        <v>0</v>
      </c>
      <c r="C90">
        <v>15.225</v>
      </c>
      <c r="D90">
        <v>3.15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679.49316799999997</v>
      </c>
      <c r="L90">
        <v>435.435</v>
      </c>
      <c r="M90">
        <v>92</v>
      </c>
      <c r="N90">
        <v>118.125</v>
      </c>
      <c r="O90">
        <v>0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33.384999999999998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17.748000000000001</v>
      </c>
      <c r="AG90">
        <v>20.826000000000001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0.87997999999999998</v>
      </c>
      <c r="AO90">
        <v>0</v>
      </c>
      <c r="AP90">
        <v>0</v>
      </c>
      <c r="AQ90">
        <v>14.805</v>
      </c>
      <c r="AR90">
        <v>34.223999999999997</v>
      </c>
      <c r="AS90">
        <v>4.7081999999999997</v>
      </c>
      <c r="AT90">
        <v>20.001799999999999</v>
      </c>
      <c r="AU90">
        <v>0</v>
      </c>
      <c r="AV90">
        <v>27.3</v>
      </c>
      <c r="AW90">
        <v>71.241600000000005</v>
      </c>
      <c r="AX90">
        <v>70.691999999999993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2532.1378490000002</v>
      </c>
    </row>
    <row r="91" spans="1:117">
      <c r="A91" t="s">
        <v>133</v>
      </c>
      <c r="B91">
        <v>0</v>
      </c>
      <c r="C91">
        <v>15.225</v>
      </c>
      <c r="D91">
        <v>3.15</v>
      </c>
      <c r="E91">
        <v>0</v>
      </c>
      <c r="F91">
        <v>0</v>
      </c>
      <c r="G91">
        <v>0</v>
      </c>
      <c r="H91">
        <v>0</v>
      </c>
      <c r="I91">
        <v>0</v>
      </c>
      <c r="J91">
        <v>4.3840000000000003</v>
      </c>
      <c r="K91">
        <v>679.49316799999997</v>
      </c>
      <c r="L91">
        <v>435.435</v>
      </c>
      <c r="M91">
        <v>92</v>
      </c>
      <c r="N91">
        <v>118.125</v>
      </c>
      <c r="O91">
        <v>0</v>
      </c>
      <c r="P91">
        <v>139.3125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9.3670000000000009</v>
      </c>
      <c r="AG91">
        <v>20.826000000000001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0.87997999999999998</v>
      </c>
      <c r="AO91">
        <v>0</v>
      </c>
      <c r="AP91">
        <v>0</v>
      </c>
      <c r="AQ91">
        <v>14.805</v>
      </c>
      <c r="AR91">
        <v>2.2080000000000002</v>
      </c>
      <c r="AS91">
        <v>4.7081999999999997</v>
      </c>
      <c r="AT91">
        <v>20.001799999999999</v>
      </c>
      <c r="AU91">
        <v>0</v>
      </c>
      <c r="AV91">
        <v>27.3</v>
      </c>
      <c r="AW91">
        <v>71.241600000000005</v>
      </c>
      <c r="AX91">
        <v>70.691999999999993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2497.5391590000004</v>
      </c>
    </row>
    <row r="92" spans="1:117">
      <c r="A92" t="s">
        <v>134</v>
      </c>
      <c r="B92">
        <v>0</v>
      </c>
      <c r="C92">
        <v>15.225</v>
      </c>
      <c r="D92">
        <v>3.15</v>
      </c>
      <c r="E92">
        <v>0</v>
      </c>
      <c r="F92">
        <v>0</v>
      </c>
      <c r="G92">
        <v>0</v>
      </c>
      <c r="H92">
        <v>0</v>
      </c>
      <c r="I92">
        <v>0</v>
      </c>
      <c r="J92">
        <v>4.3840000000000003</v>
      </c>
      <c r="K92">
        <v>679.49316799999997</v>
      </c>
      <c r="L92">
        <v>435.435</v>
      </c>
      <c r="M92">
        <v>92</v>
      </c>
      <c r="N92">
        <v>118.125</v>
      </c>
      <c r="O92">
        <v>0</v>
      </c>
      <c r="P92">
        <v>139.3125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9.3670000000000009</v>
      </c>
      <c r="AG92">
        <v>20.826000000000001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0.87997999999999998</v>
      </c>
      <c r="AO92">
        <v>0</v>
      </c>
      <c r="AP92">
        <v>0</v>
      </c>
      <c r="AQ92">
        <v>0</v>
      </c>
      <c r="AR92">
        <v>1.6559999999999999</v>
      </c>
      <c r="AS92">
        <v>4.7081999999999997</v>
      </c>
      <c r="AT92">
        <v>20.001799999999999</v>
      </c>
      <c r="AU92">
        <v>0</v>
      </c>
      <c r="AV92">
        <v>27.3</v>
      </c>
      <c r="AW92">
        <v>71.241600000000005</v>
      </c>
      <c r="AX92">
        <v>70.691999999999993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2482.1821590000004</v>
      </c>
    </row>
    <row r="93" spans="1:117">
      <c r="A93" t="s">
        <v>135</v>
      </c>
      <c r="B93">
        <v>0</v>
      </c>
      <c r="C93">
        <v>15.225</v>
      </c>
      <c r="D93">
        <v>3.15</v>
      </c>
      <c r="E93">
        <v>0</v>
      </c>
      <c r="F93">
        <v>0</v>
      </c>
      <c r="G93">
        <v>0</v>
      </c>
      <c r="H93">
        <v>0</v>
      </c>
      <c r="I93">
        <v>0</v>
      </c>
      <c r="J93">
        <v>4.3840000000000003</v>
      </c>
      <c r="K93">
        <v>679.49316799999997</v>
      </c>
      <c r="L93">
        <v>435.435</v>
      </c>
      <c r="M93">
        <v>92</v>
      </c>
      <c r="N93">
        <v>118.125</v>
      </c>
      <c r="O93">
        <v>0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9.3670000000000009</v>
      </c>
      <c r="AG93">
        <v>20.826000000000001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0.87997999999999998</v>
      </c>
      <c r="AO93">
        <v>0</v>
      </c>
      <c r="AP93">
        <v>0</v>
      </c>
      <c r="AQ93">
        <v>0</v>
      </c>
      <c r="AR93">
        <v>1.6559999999999999</v>
      </c>
      <c r="AS93">
        <v>4.5736800000000004</v>
      </c>
      <c r="AT93">
        <v>20.001799999999999</v>
      </c>
      <c r="AU93">
        <v>0</v>
      </c>
      <c r="AV93">
        <v>27.3</v>
      </c>
      <c r="AW93">
        <v>71.241600000000005</v>
      </c>
      <c r="AX93">
        <v>70.691999999999993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2482.0476390000003</v>
      </c>
    </row>
    <row r="94" spans="1:117">
      <c r="A94" t="s">
        <v>136</v>
      </c>
      <c r="B94">
        <v>0</v>
      </c>
      <c r="C94">
        <v>15.225</v>
      </c>
      <c r="D94">
        <v>3.15</v>
      </c>
      <c r="E94">
        <v>0</v>
      </c>
      <c r="F94">
        <v>0</v>
      </c>
      <c r="G94">
        <v>0</v>
      </c>
      <c r="H94">
        <v>0</v>
      </c>
      <c r="I94">
        <v>0</v>
      </c>
      <c r="J94">
        <v>4.3840000000000003</v>
      </c>
      <c r="K94">
        <v>679.49316799999997</v>
      </c>
      <c r="L94">
        <v>435.435</v>
      </c>
      <c r="M94">
        <v>92</v>
      </c>
      <c r="N94">
        <v>118.125</v>
      </c>
      <c r="O94">
        <v>0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9.3670000000000009</v>
      </c>
      <c r="AG94">
        <v>20.826000000000001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0.87997999999999998</v>
      </c>
      <c r="AO94">
        <v>0</v>
      </c>
      <c r="AP94">
        <v>0</v>
      </c>
      <c r="AQ94">
        <v>0</v>
      </c>
      <c r="AR94">
        <v>1.6559999999999999</v>
      </c>
      <c r="AS94">
        <v>4.5736800000000004</v>
      </c>
      <c r="AT94">
        <v>20.001799999999999</v>
      </c>
      <c r="AU94">
        <v>0</v>
      </c>
      <c r="AV94">
        <v>27.3</v>
      </c>
      <c r="AW94">
        <v>71.241600000000005</v>
      </c>
      <c r="AX94">
        <v>70.691999999999993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2482.0476390000003</v>
      </c>
    </row>
    <row r="95" spans="1:117">
      <c r="A95" t="s">
        <v>137</v>
      </c>
      <c r="B95">
        <v>0</v>
      </c>
      <c r="C95">
        <v>15.225</v>
      </c>
      <c r="D95">
        <v>3.15</v>
      </c>
      <c r="E95">
        <v>0</v>
      </c>
      <c r="F95">
        <v>0</v>
      </c>
      <c r="G95">
        <v>0</v>
      </c>
      <c r="H95">
        <v>0</v>
      </c>
      <c r="I95">
        <v>0</v>
      </c>
      <c r="J95">
        <v>4.3840000000000003</v>
      </c>
      <c r="K95">
        <v>679.49316799999997</v>
      </c>
      <c r="L95">
        <v>435.435</v>
      </c>
      <c r="M95">
        <v>92</v>
      </c>
      <c r="N95">
        <v>118.125</v>
      </c>
      <c r="O95">
        <v>0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9.3670000000000009</v>
      </c>
      <c r="AG95">
        <v>20.826000000000001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0.87997999999999998</v>
      </c>
      <c r="AO95">
        <v>0</v>
      </c>
      <c r="AP95">
        <v>0</v>
      </c>
      <c r="AQ95">
        <v>0</v>
      </c>
      <c r="AR95">
        <v>1.6559999999999999</v>
      </c>
      <c r="AS95">
        <v>4.5736800000000004</v>
      </c>
      <c r="AT95">
        <v>20.001799999999999</v>
      </c>
      <c r="AU95">
        <v>0</v>
      </c>
      <c r="AV95">
        <v>27.3</v>
      </c>
      <c r="AW95">
        <v>71.241600000000005</v>
      </c>
      <c r="AX95">
        <v>70.691999999999993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2482.0476390000003</v>
      </c>
    </row>
    <row r="96" spans="1:117">
      <c r="A96" t="s">
        <v>138</v>
      </c>
      <c r="B96">
        <v>0</v>
      </c>
      <c r="C96">
        <v>15.225</v>
      </c>
      <c r="D96">
        <v>3.15</v>
      </c>
      <c r="E96">
        <v>0</v>
      </c>
      <c r="F96">
        <v>0</v>
      </c>
      <c r="G96">
        <v>0</v>
      </c>
      <c r="H96">
        <v>0</v>
      </c>
      <c r="I96">
        <v>0</v>
      </c>
      <c r="J96">
        <v>4.3840000000000003</v>
      </c>
      <c r="K96">
        <v>679.49316799999997</v>
      </c>
      <c r="L96">
        <v>435.435</v>
      </c>
      <c r="M96">
        <v>92</v>
      </c>
      <c r="N96">
        <v>118.125</v>
      </c>
      <c r="O96">
        <v>0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9.3670000000000009</v>
      </c>
      <c r="AG96">
        <v>20.826000000000001</v>
      </c>
      <c r="AH96">
        <v>0</v>
      </c>
      <c r="AI96">
        <v>0</v>
      </c>
      <c r="AJ96">
        <v>0</v>
      </c>
      <c r="AK96">
        <v>54.567</v>
      </c>
      <c r="AL96">
        <v>1.3944000000000001</v>
      </c>
      <c r="AM96">
        <v>0</v>
      </c>
      <c r="AN96">
        <v>0.87997999999999998</v>
      </c>
      <c r="AO96">
        <v>0</v>
      </c>
      <c r="AP96">
        <v>0</v>
      </c>
      <c r="AQ96">
        <v>0</v>
      </c>
      <c r="AR96">
        <v>1.6559999999999999</v>
      </c>
      <c r="AS96">
        <v>4.5736800000000004</v>
      </c>
      <c r="AT96">
        <v>20.001799999999999</v>
      </c>
      <c r="AU96">
        <v>0</v>
      </c>
      <c r="AV96">
        <v>27.3</v>
      </c>
      <c r="AW96">
        <v>71.241600000000005</v>
      </c>
      <c r="AX96">
        <v>70.691999999999993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2498.5264910000005</v>
      </c>
    </row>
    <row r="97" spans="1:117">
      <c r="A97" t="s">
        <v>139</v>
      </c>
      <c r="B97">
        <v>0</v>
      </c>
      <c r="C97">
        <v>15.225</v>
      </c>
      <c r="D97">
        <v>3.15</v>
      </c>
      <c r="E97">
        <v>0</v>
      </c>
      <c r="F97">
        <v>0</v>
      </c>
      <c r="G97">
        <v>0</v>
      </c>
      <c r="H97">
        <v>0</v>
      </c>
      <c r="I97">
        <v>0</v>
      </c>
      <c r="J97">
        <v>4.3840000000000003</v>
      </c>
      <c r="K97">
        <v>679.49316799999997</v>
      </c>
      <c r="L97">
        <v>435.435</v>
      </c>
      <c r="M97">
        <v>92</v>
      </c>
      <c r="N97">
        <v>118.125</v>
      </c>
      <c r="O97">
        <v>0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9.3670000000000009</v>
      </c>
      <c r="AG97">
        <v>20.826000000000001</v>
      </c>
      <c r="AH97">
        <v>0</v>
      </c>
      <c r="AI97">
        <v>0</v>
      </c>
      <c r="AJ97">
        <v>0</v>
      </c>
      <c r="AK97">
        <v>54.567</v>
      </c>
      <c r="AL97">
        <v>1.3944000000000001</v>
      </c>
      <c r="AM97">
        <v>0</v>
      </c>
      <c r="AN97">
        <v>0.87997999999999998</v>
      </c>
      <c r="AO97">
        <v>0</v>
      </c>
      <c r="AP97">
        <v>0</v>
      </c>
      <c r="AQ97">
        <v>0</v>
      </c>
      <c r="AR97">
        <v>1.6559999999999999</v>
      </c>
      <c r="AS97">
        <v>4.5736800000000004</v>
      </c>
      <c r="AT97">
        <v>20.001799999999999</v>
      </c>
      <c r="AU97">
        <v>0</v>
      </c>
      <c r="AV97">
        <v>27.3</v>
      </c>
      <c r="AW97">
        <v>71.241600000000005</v>
      </c>
      <c r="AX97">
        <v>70.691999999999993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2498.5264910000005</v>
      </c>
    </row>
    <row r="98" spans="1:117">
      <c r="A98" t="s">
        <v>140</v>
      </c>
      <c r="B98">
        <v>0</v>
      </c>
      <c r="C98">
        <v>15.225</v>
      </c>
      <c r="D98">
        <v>3.15</v>
      </c>
      <c r="E98">
        <v>0</v>
      </c>
      <c r="F98">
        <v>0</v>
      </c>
      <c r="G98">
        <v>0</v>
      </c>
      <c r="H98">
        <v>0</v>
      </c>
      <c r="I98">
        <v>0</v>
      </c>
      <c r="J98">
        <v>4.3840000000000003</v>
      </c>
      <c r="K98">
        <v>679.49316799999997</v>
      </c>
      <c r="L98">
        <v>435.435</v>
      </c>
      <c r="M98">
        <v>92</v>
      </c>
      <c r="N98">
        <v>118.125</v>
      </c>
      <c r="O98">
        <v>0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9.3670000000000009</v>
      </c>
      <c r="AG98">
        <v>20.826000000000001</v>
      </c>
      <c r="AH98">
        <v>0</v>
      </c>
      <c r="AI98">
        <v>0</v>
      </c>
      <c r="AJ98">
        <v>0</v>
      </c>
      <c r="AK98">
        <v>54.567</v>
      </c>
      <c r="AL98">
        <v>1.3944000000000001</v>
      </c>
      <c r="AM98">
        <v>0</v>
      </c>
      <c r="AN98">
        <v>0.87997999999999998</v>
      </c>
      <c r="AO98">
        <v>0</v>
      </c>
      <c r="AP98">
        <v>0</v>
      </c>
      <c r="AQ98">
        <v>0</v>
      </c>
      <c r="AR98">
        <v>1.6559999999999999</v>
      </c>
      <c r="AS98">
        <v>4.5736800000000004</v>
      </c>
      <c r="AT98">
        <v>20.001799999999999</v>
      </c>
      <c r="AU98">
        <v>0</v>
      </c>
      <c r="AV98">
        <v>27.3</v>
      </c>
      <c r="AW98">
        <v>71.241600000000005</v>
      </c>
      <c r="AX98">
        <v>70.691999999999993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2498.5264910000005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0.36172499999999991</v>
      </c>
      <c r="D99">
        <f t="shared" si="2"/>
        <v>0.14804999999999963</v>
      </c>
      <c r="E99">
        <f t="shared" si="2"/>
        <v>0</v>
      </c>
      <c r="F99">
        <f t="shared" si="2"/>
        <v>0</v>
      </c>
      <c r="G99">
        <f t="shared" si="2"/>
        <v>1.3578258000000001</v>
      </c>
      <c r="H99">
        <f t="shared" si="2"/>
        <v>0</v>
      </c>
      <c r="I99">
        <f t="shared" si="2"/>
        <v>0</v>
      </c>
      <c r="J99">
        <f t="shared" si="2"/>
        <v>9.3160000000000201E-2</v>
      </c>
      <c r="K99">
        <f t="shared" si="2"/>
        <v>16.307836032000019</v>
      </c>
      <c r="L99">
        <f t="shared" si="2"/>
        <v>10.450439999999999</v>
      </c>
      <c r="M99">
        <f t="shared" si="2"/>
        <v>2.2080000000000002</v>
      </c>
      <c r="N99">
        <f t="shared" si="2"/>
        <v>2.835</v>
      </c>
      <c r="O99">
        <f t="shared" si="2"/>
        <v>0</v>
      </c>
      <c r="P99">
        <f t="shared" si="2"/>
        <v>3.3435000000000001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0.9963085550000006</v>
      </c>
      <c r="X99">
        <f t="shared" si="2"/>
        <v>3.3468672812500015</v>
      </c>
      <c r="Y99">
        <f t="shared" si="2"/>
        <v>0</v>
      </c>
      <c r="Z99">
        <f t="shared" si="2"/>
        <v>4.2935199999999986E-2</v>
      </c>
      <c r="AA99">
        <f t="shared" si="2"/>
        <v>8.4371604999999988E-2</v>
      </c>
      <c r="AB99">
        <f t="shared" si="2"/>
        <v>0.11103890000000001</v>
      </c>
      <c r="AC99">
        <f t="shared" si="2"/>
        <v>0</v>
      </c>
      <c r="AD99">
        <f t="shared" si="2"/>
        <v>8.5864999999999983E-2</v>
      </c>
      <c r="AE99">
        <f t="shared" si="2"/>
        <v>0.23482364100000003</v>
      </c>
      <c r="AF99">
        <f t="shared" si="2"/>
        <v>0.3201394099999999</v>
      </c>
      <c r="AG99">
        <f t="shared" si="2"/>
        <v>0.49982400000000043</v>
      </c>
      <c r="AH99">
        <f t="shared" si="2"/>
        <v>0.54926000000000008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0.17778600000000025</v>
      </c>
      <c r="AM99">
        <f t="shared" si="2"/>
        <v>2.3987334999999992E-2</v>
      </c>
      <c r="AN99">
        <f t="shared" si="2"/>
        <v>2.1186475000000038E-2</v>
      </c>
      <c r="AO99">
        <f t="shared" si="2"/>
        <v>0</v>
      </c>
      <c r="AP99">
        <f t="shared" si="2"/>
        <v>1.9727399999999999E-2</v>
      </c>
      <c r="AQ99">
        <f t="shared" si="2"/>
        <v>0.5480999999999997</v>
      </c>
      <c r="AR99">
        <f t="shared" si="2"/>
        <v>0.12375840000000009</v>
      </c>
      <c r="AS99">
        <f t="shared" si="2"/>
        <v>0.11340035999999983</v>
      </c>
      <c r="AT99">
        <f t="shared" si="2"/>
        <v>0.46108544999999962</v>
      </c>
      <c r="AU99">
        <f t="shared" si="2"/>
        <v>0</v>
      </c>
      <c r="AV99">
        <f t="shared" si="2"/>
        <v>0.58274999999999988</v>
      </c>
      <c r="AW99">
        <f t="shared" si="2"/>
        <v>0.31450560000000011</v>
      </c>
      <c r="AX99">
        <f t="shared" si="2"/>
        <v>2.0128040000000009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61.808275268249986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483</v>
      </c>
      <c r="L3">
        <v>240.2834</v>
      </c>
      <c r="M3">
        <v>92</v>
      </c>
      <c r="N3">
        <v>115.4774</v>
      </c>
      <c r="O3">
        <v>0</v>
      </c>
      <c r="P3">
        <v>139.289277</v>
      </c>
      <c r="Q3">
        <v>15.583299999999999</v>
      </c>
      <c r="R3">
        <v>30.617699999999999</v>
      </c>
      <c r="S3">
        <v>18.590499999999999</v>
      </c>
      <c r="T3">
        <v>0</v>
      </c>
      <c r="U3">
        <v>418.77</v>
      </c>
      <c r="V3">
        <v>15</v>
      </c>
      <c r="W3">
        <v>41.23</v>
      </c>
      <c r="X3">
        <v>127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9.3670000000000009</v>
      </c>
      <c r="AG3">
        <v>20.826000000000001</v>
      </c>
      <c r="AH3">
        <v>0</v>
      </c>
      <c r="AI3">
        <v>0</v>
      </c>
      <c r="AJ3">
        <v>0</v>
      </c>
      <c r="AK3">
        <v>54.567</v>
      </c>
      <c r="AL3">
        <v>1.3944000000000001</v>
      </c>
      <c r="AM3">
        <v>0</v>
      </c>
      <c r="AN3">
        <v>0.87997999999999998</v>
      </c>
      <c r="AO3">
        <v>0</v>
      </c>
      <c r="AP3">
        <v>6.2769000000000004</v>
      </c>
      <c r="AQ3">
        <v>0</v>
      </c>
      <c r="AR3">
        <v>1.5456000000000001</v>
      </c>
      <c r="AS3">
        <v>4.5736800000000004</v>
      </c>
      <c r="AT3">
        <v>19.196624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1871.9476129999998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418</v>
      </c>
      <c r="L4">
        <v>240.2834</v>
      </c>
      <c r="M4">
        <v>92</v>
      </c>
      <c r="N4">
        <v>115.4774</v>
      </c>
      <c r="O4">
        <v>0</v>
      </c>
      <c r="P4">
        <v>139.31</v>
      </c>
      <c r="Q4">
        <v>15.583299999999999</v>
      </c>
      <c r="R4">
        <v>30.617699999999999</v>
      </c>
      <c r="S4">
        <v>18.590499999999999</v>
      </c>
      <c r="T4">
        <v>0</v>
      </c>
      <c r="U4">
        <v>418.77</v>
      </c>
      <c r="V4">
        <v>15</v>
      </c>
      <c r="W4">
        <v>34</v>
      </c>
      <c r="X4">
        <v>106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9.3670000000000009</v>
      </c>
      <c r="AG4">
        <v>20.826000000000001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0.87997999999999998</v>
      </c>
      <c r="AO4">
        <v>0</v>
      </c>
      <c r="AP4">
        <v>6.2769000000000004</v>
      </c>
      <c r="AQ4">
        <v>0</v>
      </c>
      <c r="AR4">
        <v>1.5456000000000001</v>
      </c>
      <c r="AS4">
        <v>4.5736800000000004</v>
      </c>
      <c r="AT4">
        <v>18.954474000000001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1778.4961859999996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</v>
      </c>
      <c r="L5">
        <v>240</v>
      </c>
      <c r="M5">
        <v>92</v>
      </c>
      <c r="N5">
        <v>115.4774</v>
      </c>
      <c r="O5">
        <v>0</v>
      </c>
      <c r="P5">
        <v>139.31</v>
      </c>
      <c r="Q5">
        <v>12.03</v>
      </c>
      <c r="R5">
        <v>30.617699999999999</v>
      </c>
      <c r="S5">
        <v>14.6</v>
      </c>
      <c r="T5">
        <v>0</v>
      </c>
      <c r="U5">
        <v>418.77</v>
      </c>
      <c r="V5">
        <v>15</v>
      </c>
      <c r="W5">
        <v>34</v>
      </c>
      <c r="X5">
        <v>106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9.3670000000000009</v>
      </c>
      <c r="AG5">
        <v>20.826000000000001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0.87997999999999998</v>
      </c>
      <c r="AO5">
        <v>0</v>
      </c>
      <c r="AP5">
        <v>6.2769000000000004</v>
      </c>
      <c r="AQ5">
        <v>0</v>
      </c>
      <c r="AR5">
        <v>1.5456000000000001</v>
      </c>
      <c r="AS5">
        <v>4.5736800000000004</v>
      </c>
      <c r="AT5">
        <v>19.999980999999998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1727.7144929999997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</v>
      </c>
      <c r="L6">
        <v>240</v>
      </c>
      <c r="M6">
        <v>92</v>
      </c>
      <c r="N6">
        <v>115.4774</v>
      </c>
      <c r="O6">
        <v>0</v>
      </c>
      <c r="P6">
        <v>139.31</v>
      </c>
      <c r="Q6">
        <v>12.03</v>
      </c>
      <c r="R6">
        <v>23.4</v>
      </c>
      <c r="S6">
        <v>14.6</v>
      </c>
      <c r="T6">
        <v>0</v>
      </c>
      <c r="U6">
        <v>418.77</v>
      </c>
      <c r="V6">
        <v>11.5</v>
      </c>
      <c r="W6">
        <v>34</v>
      </c>
      <c r="X6">
        <v>106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9.3670000000000009</v>
      </c>
      <c r="AG6">
        <v>20.826000000000001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0.87997999999999998</v>
      </c>
      <c r="AO6">
        <v>0</v>
      </c>
      <c r="AP6">
        <v>6.2769000000000004</v>
      </c>
      <c r="AQ6">
        <v>0</v>
      </c>
      <c r="AR6">
        <v>1.5456000000000001</v>
      </c>
      <c r="AS6">
        <v>4.5736800000000004</v>
      </c>
      <c r="AT6">
        <v>18.962133000000001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1715.9589449999996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</v>
      </c>
      <c r="L7">
        <v>240</v>
      </c>
      <c r="M7">
        <v>62.2256</v>
      </c>
      <c r="N7">
        <v>91.594700000000003</v>
      </c>
      <c r="O7">
        <v>0</v>
      </c>
      <c r="P7">
        <v>124.78230000000001</v>
      </c>
      <c r="Q7">
        <v>12.03</v>
      </c>
      <c r="R7">
        <v>23.4</v>
      </c>
      <c r="S7">
        <v>14.6</v>
      </c>
      <c r="T7">
        <v>0</v>
      </c>
      <c r="U7">
        <v>418.77</v>
      </c>
      <c r="V7">
        <v>11.41</v>
      </c>
      <c r="W7">
        <v>25.52</v>
      </c>
      <c r="X7">
        <v>84.595429999999993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9.3670000000000009</v>
      </c>
      <c r="AG7">
        <v>20.826000000000001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0.87997999999999998</v>
      </c>
      <c r="AO7">
        <v>0</v>
      </c>
      <c r="AP7">
        <v>6.2769000000000004</v>
      </c>
      <c r="AQ7">
        <v>0</v>
      </c>
      <c r="AR7">
        <v>1.5456000000000001</v>
      </c>
      <c r="AS7">
        <v>4.5736800000000004</v>
      </c>
      <c r="AT7">
        <v>17.685386999999999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1616.5228289999998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</v>
      </c>
      <c r="L8">
        <v>240</v>
      </c>
      <c r="M8">
        <v>62.2256</v>
      </c>
      <c r="N8">
        <v>91.594700000000003</v>
      </c>
      <c r="O8">
        <v>0</v>
      </c>
      <c r="P8">
        <v>124.78230000000001</v>
      </c>
      <c r="Q8">
        <v>12.03</v>
      </c>
      <c r="R8">
        <v>23.4</v>
      </c>
      <c r="S8">
        <v>14.6</v>
      </c>
      <c r="T8">
        <v>0</v>
      </c>
      <c r="U8">
        <v>418.77</v>
      </c>
      <c r="V8">
        <v>11.41</v>
      </c>
      <c r="W8">
        <v>25.52</v>
      </c>
      <c r="X8">
        <v>82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9.3670000000000009</v>
      </c>
      <c r="AG8">
        <v>20.826000000000001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0.87997999999999998</v>
      </c>
      <c r="AO8">
        <v>0</v>
      </c>
      <c r="AP8">
        <v>6.2769000000000004</v>
      </c>
      <c r="AQ8">
        <v>0</v>
      </c>
      <c r="AR8">
        <v>1.5456000000000001</v>
      </c>
      <c r="AS8">
        <v>4.5736800000000004</v>
      </c>
      <c r="AT8">
        <v>15.535723000000001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1611.7777349999997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</v>
      </c>
      <c r="L9">
        <v>240</v>
      </c>
      <c r="M9">
        <v>62.2256</v>
      </c>
      <c r="N9">
        <v>91.594700000000003</v>
      </c>
      <c r="O9">
        <v>0</v>
      </c>
      <c r="P9">
        <v>124.78230000000001</v>
      </c>
      <c r="Q9">
        <v>12.03</v>
      </c>
      <c r="R9">
        <v>23.4</v>
      </c>
      <c r="S9">
        <v>14.6</v>
      </c>
      <c r="T9">
        <v>0</v>
      </c>
      <c r="U9">
        <v>418.77</v>
      </c>
      <c r="V9">
        <v>11.41</v>
      </c>
      <c r="W9">
        <v>25.52</v>
      </c>
      <c r="X9">
        <v>82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9.3670000000000009</v>
      </c>
      <c r="AG9">
        <v>20.826000000000001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0.87997999999999998</v>
      </c>
      <c r="AO9">
        <v>0</v>
      </c>
      <c r="AP9">
        <v>0</v>
      </c>
      <c r="AQ9">
        <v>0</v>
      </c>
      <c r="AR9">
        <v>1.5456000000000001</v>
      </c>
      <c r="AS9">
        <v>4.5736800000000004</v>
      </c>
      <c r="AT9">
        <v>14.724288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1604.6893999999995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</v>
      </c>
      <c r="L10">
        <v>240</v>
      </c>
      <c r="M10">
        <v>62.2256</v>
      </c>
      <c r="N10">
        <v>91.594700000000003</v>
      </c>
      <c r="O10">
        <v>0</v>
      </c>
      <c r="P10">
        <v>124.78230000000001</v>
      </c>
      <c r="Q10">
        <v>12.03</v>
      </c>
      <c r="R10">
        <v>23.4</v>
      </c>
      <c r="S10">
        <v>14.6</v>
      </c>
      <c r="T10">
        <v>0</v>
      </c>
      <c r="U10">
        <v>418.77</v>
      </c>
      <c r="V10">
        <v>11.41</v>
      </c>
      <c r="W10">
        <v>25.52</v>
      </c>
      <c r="X10">
        <v>82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9.3670000000000009</v>
      </c>
      <c r="AG10">
        <v>20.826000000000001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0.87997999999999998</v>
      </c>
      <c r="AO10">
        <v>0</v>
      </c>
      <c r="AP10">
        <v>0</v>
      </c>
      <c r="AQ10">
        <v>0</v>
      </c>
      <c r="AR10">
        <v>1.5456000000000001</v>
      </c>
      <c r="AS10">
        <v>4.5736800000000004</v>
      </c>
      <c r="AT10">
        <v>14.022702000000001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1603.9878139999996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</v>
      </c>
      <c r="L11">
        <v>240</v>
      </c>
      <c r="M11">
        <v>62.2256</v>
      </c>
      <c r="N11">
        <v>91.594700000000003</v>
      </c>
      <c r="O11">
        <v>0</v>
      </c>
      <c r="P11">
        <v>124.78230000000001</v>
      </c>
      <c r="Q11">
        <v>12.03</v>
      </c>
      <c r="R11">
        <v>23.4</v>
      </c>
      <c r="S11">
        <v>14.6</v>
      </c>
      <c r="T11">
        <v>0</v>
      </c>
      <c r="U11">
        <v>418.77</v>
      </c>
      <c r="V11">
        <v>11.41</v>
      </c>
      <c r="W11">
        <v>25.52</v>
      </c>
      <c r="X11">
        <v>82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9.3670000000000009</v>
      </c>
      <c r="AG11">
        <v>20.826000000000001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0.87997999999999998</v>
      </c>
      <c r="AO11">
        <v>0</v>
      </c>
      <c r="AP11">
        <v>0</v>
      </c>
      <c r="AQ11">
        <v>0</v>
      </c>
      <c r="AR11">
        <v>1.5456000000000001</v>
      </c>
      <c r="AS11">
        <v>4.5736800000000004</v>
      </c>
      <c r="AT11">
        <v>12.396159000000001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1602.3612709999995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</v>
      </c>
      <c r="L12">
        <v>240</v>
      </c>
      <c r="M12">
        <v>62.2256</v>
      </c>
      <c r="N12">
        <v>91.594700000000003</v>
      </c>
      <c r="O12">
        <v>0</v>
      </c>
      <c r="P12">
        <v>124.78230000000001</v>
      </c>
      <c r="Q12">
        <v>12.03</v>
      </c>
      <c r="R12">
        <v>23.4</v>
      </c>
      <c r="S12">
        <v>14.6</v>
      </c>
      <c r="T12">
        <v>0</v>
      </c>
      <c r="U12">
        <v>418.77</v>
      </c>
      <c r="V12">
        <v>11.41</v>
      </c>
      <c r="W12">
        <v>25.52</v>
      </c>
      <c r="X12">
        <v>82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9.3670000000000009</v>
      </c>
      <c r="AG12">
        <v>20.826000000000001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0.87997999999999998</v>
      </c>
      <c r="AO12">
        <v>0</v>
      </c>
      <c r="AP12">
        <v>0</v>
      </c>
      <c r="AQ12">
        <v>0</v>
      </c>
      <c r="AR12">
        <v>1.5456000000000001</v>
      </c>
      <c r="AS12">
        <v>4.5736800000000004</v>
      </c>
      <c r="AT12">
        <v>11.008095000000001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1600.9732069999995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</v>
      </c>
      <c r="L13">
        <v>240</v>
      </c>
      <c r="M13">
        <v>62.2256</v>
      </c>
      <c r="N13">
        <v>91.594700000000003</v>
      </c>
      <c r="O13">
        <v>0</v>
      </c>
      <c r="P13">
        <v>124.78230000000001</v>
      </c>
      <c r="Q13">
        <v>12.03</v>
      </c>
      <c r="R13">
        <v>23.4</v>
      </c>
      <c r="S13">
        <v>14.6</v>
      </c>
      <c r="T13">
        <v>0</v>
      </c>
      <c r="U13">
        <v>418.77</v>
      </c>
      <c r="V13">
        <v>11.41</v>
      </c>
      <c r="W13">
        <v>25.52</v>
      </c>
      <c r="X13">
        <v>82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9.3670000000000009</v>
      </c>
      <c r="AG13">
        <v>20.826000000000001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0.87997999999999998</v>
      </c>
      <c r="AO13">
        <v>0</v>
      </c>
      <c r="AP13">
        <v>0</v>
      </c>
      <c r="AQ13">
        <v>0</v>
      </c>
      <c r="AR13">
        <v>1.5456000000000001</v>
      </c>
      <c r="AS13">
        <v>4.5736800000000004</v>
      </c>
      <c r="AT13">
        <v>10.832147000000001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1600.7972589999997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</v>
      </c>
      <c r="L14">
        <v>240</v>
      </c>
      <c r="M14">
        <v>62.2256</v>
      </c>
      <c r="N14">
        <v>91.594700000000003</v>
      </c>
      <c r="O14">
        <v>0</v>
      </c>
      <c r="P14">
        <v>124.78230000000001</v>
      </c>
      <c r="Q14">
        <v>12.03</v>
      </c>
      <c r="R14">
        <v>23.4</v>
      </c>
      <c r="S14">
        <v>14.6</v>
      </c>
      <c r="T14">
        <v>0</v>
      </c>
      <c r="U14">
        <v>418.77</v>
      </c>
      <c r="V14">
        <v>11.41</v>
      </c>
      <c r="W14">
        <v>25.52</v>
      </c>
      <c r="X14">
        <v>82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9.3670000000000009</v>
      </c>
      <c r="AG14">
        <v>20.826000000000001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0.87997999999999998</v>
      </c>
      <c r="AO14">
        <v>0</v>
      </c>
      <c r="AP14">
        <v>0</v>
      </c>
      <c r="AQ14">
        <v>0</v>
      </c>
      <c r="AR14">
        <v>1.5456000000000001</v>
      </c>
      <c r="AS14">
        <v>4.5736800000000004</v>
      </c>
      <c r="AT14">
        <v>9.6206600000000009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1599.5857719999997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</v>
      </c>
      <c r="L15">
        <v>240</v>
      </c>
      <c r="M15">
        <v>62.2256</v>
      </c>
      <c r="N15">
        <v>91.594700000000003</v>
      </c>
      <c r="O15">
        <v>0</v>
      </c>
      <c r="P15">
        <v>124.78230000000001</v>
      </c>
      <c r="Q15">
        <v>12.03</v>
      </c>
      <c r="R15">
        <v>23.4</v>
      </c>
      <c r="S15">
        <v>14.6</v>
      </c>
      <c r="T15">
        <v>0</v>
      </c>
      <c r="U15">
        <v>418.77</v>
      </c>
      <c r="V15">
        <v>11.41</v>
      </c>
      <c r="W15">
        <v>25.52</v>
      </c>
      <c r="X15">
        <v>82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9.3670000000000009</v>
      </c>
      <c r="AG15">
        <v>20.826000000000001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0.87997999999999998</v>
      </c>
      <c r="AO15">
        <v>0</v>
      </c>
      <c r="AP15">
        <v>0</v>
      </c>
      <c r="AQ15">
        <v>0</v>
      </c>
      <c r="AR15">
        <v>1.5456000000000001</v>
      </c>
      <c r="AS15">
        <v>4.5736800000000004</v>
      </c>
      <c r="AT15">
        <v>11.793615000000001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1601.7587269999997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</v>
      </c>
      <c r="L16">
        <v>240</v>
      </c>
      <c r="M16">
        <v>62.2256</v>
      </c>
      <c r="N16">
        <v>91.594700000000003</v>
      </c>
      <c r="O16">
        <v>0</v>
      </c>
      <c r="P16">
        <v>124.78230000000001</v>
      </c>
      <c r="Q16">
        <v>12.03</v>
      </c>
      <c r="R16">
        <v>23.4</v>
      </c>
      <c r="S16">
        <v>14.6</v>
      </c>
      <c r="T16">
        <v>0</v>
      </c>
      <c r="U16">
        <v>418.77</v>
      </c>
      <c r="V16">
        <v>11.41</v>
      </c>
      <c r="W16">
        <v>25.52</v>
      </c>
      <c r="X16">
        <v>82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9.3670000000000009</v>
      </c>
      <c r="AG16">
        <v>20.826000000000001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0.87997999999999998</v>
      </c>
      <c r="AO16">
        <v>0</v>
      </c>
      <c r="AP16">
        <v>0</v>
      </c>
      <c r="AQ16">
        <v>0</v>
      </c>
      <c r="AR16">
        <v>1.5456000000000001</v>
      </c>
      <c r="AS16">
        <v>4.5736800000000004</v>
      </c>
      <c r="AT16">
        <v>15.650084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1605.6151959999997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</v>
      </c>
      <c r="L17">
        <v>240</v>
      </c>
      <c r="M17">
        <v>62.2256</v>
      </c>
      <c r="N17">
        <v>91.594700000000003</v>
      </c>
      <c r="O17">
        <v>0</v>
      </c>
      <c r="P17">
        <v>124.78230000000001</v>
      </c>
      <c r="Q17">
        <v>12.03</v>
      </c>
      <c r="R17">
        <v>23.4</v>
      </c>
      <c r="S17">
        <v>14.6</v>
      </c>
      <c r="T17">
        <v>0</v>
      </c>
      <c r="U17">
        <v>418.77</v>
      </c>
      <c r="V17">
        <v>11.41</v>
      </c>
      <c r="W17">
        <v>25.52</v>
      </c>
      <c r="X17">
        <v>82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9.3670000000000009</v>
      </c>
      <c r="AG17">
        <v>20.826000000000001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0.87997999999999998</v>
      </c>
      <c r="AO17">
        <v>0</v>
      </c>
      <c r="AP17">
        <v>0</v>
      </c>
      <c r="AQ17">
        <v>0</v>
      </c>
      <c r="AR17">
        <v>1.5456000000000001</v>
      </c>
      <c r="AS17">
        <v>4.5736800000000004</v>
      </c>
      <c r="AT17">
        <v>14.35718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1604.3222919999996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</v>
      </c>
      <c r="L18">
        <v>240</v>
      </c>
      <c r="M18">
        <v>62.2256</v>
      </c>
      <c r="N18">
        <v>91.594700000000003</v>
      </c>
      <c r="O18">
        <v>0</v>
      </c>
      <c r="P18">
        <v>124.78230000000001</v>
      </c>
      <c r="Q18">
        <v>12.03</v>
      </c>
      <c r="R18">
        <v>23.4</v>
      </c>
      <c r="S18">
        <v>14.6</v>
      </c>
      <c r="T18">
        <v>0</v>
      </c>
      <c r="U18">
        <v>418.77</v>
      </c>
      <c r="V18">
        <v>11.41</v>
      </c>
      <c r="W18">
        <v>25.52</v>
      </c>
      <c r="X18">
        <v>82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9.3670000000000009</v>
      </c>
      <c r="AG18">
        <v>20.826000000000001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0.87997999999999998</v>
      </c>
      <c r="AO18">
        <v>0</v>
      </c>
      <c r="AP18">
        <v>0</v>
      </c>
      <c r="AQ18">
        <v>0</v>
      </c>
      <c r="AR18">
        <v>1.5456000000000001</v>
      </c>
      <c r="AS18">
        <v>4.5736800000000004</v>
      </c>
      <c r="AT18">
        <v>15.242058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1605.2071699999997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</v>
      </c>
      <c r="L19">
        <v>240</v>
      </c>
      <c r="M19">
        <v>62.2256</v>
      </c>
      <c r="N19">
        <v>91.594700000000003</v>
      </c>
      <c r="O19">
        <v>0</v>
      </c>
      <c r="P19">
        <v>124.78230000000001</v>
      </c>
      <c r="Q19">
        <v>12.03</v>
      </c>
      <c r="R19">
        <v>23.4</v>
      </c>
      <c r="S19">
        <v>14.6</v>
      </c>
      <c r="T19">
        <v>0</v>
      </c>
      <c r="U19">
        <v>418.77</v>
      </c>
      <c r="V19">
        <v>11.41</v>
      </c>
      <c r="W19">
        <v>25.52</v>
      </c>
      <c r="X19">
        <v>82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9.3670000000000009</v>
      </c>
      <c r="AG19">
        <v>20.826000000000001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0.87997999999999998</v>
      </c>
      <c r="AO19">
        <v>0</v>
      </c>
      <c r="AP19">
        <v>0</v>
      </c>
      <c r="AQ19">
        <v>0</v>
      </c>
      <c r="AR19">
        <v>1.5456000000000001</v>
      </c>
      <c r="AS19">
        <v>4.5736800000000004</v>
      </c>
      <c r="AT19">
        <v>17.204758000000002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1607.1698699999997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</v>
      </c>
      <c r="L20">
        <v>240</v>
      </c>
      <c r="M20">
        <v>62.2256</v>
      </c>
      <c r="N20">
        <v>91.594700000000003</v>
      </c>
      <c r="O20">
        <v>0</v>
      </c>
      <c r="P20">
        <v>124.78230000000001</v>
      </c>
      <c r="Q20">
        <v>12.03</v>
      </c>
      <c r="R20">
        <v>23.4</v>
      </c>
      <c r="S20">
        <v>14.6</v>
      </c>
      <c r="T20">
        <v>0</v>
      </c>
      <c r="U20">
        <v>418.77</v>
      </c>
      <c r="V20">
        <v>11.41</v>
      </c>
      <c r="W20">
        <v>25.52</v>
      </c>
      <c r="X20">
        <v>82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9.3670000000000009</v>
      </c>
      <c r="AG20">
        <v>20.826000000000001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0.87997999999999998</v>
      </c>
      <c r="AO20">
        <v>0</v>
      </c>
      <c r="AP20">
        <v>0</v>
      </c>
      <c r="AQ20">
        <v>0</v>
      </c>
      <c r="AR20">
        <v>1.5456000000000001</v>
      </c>
      <c r="AS20">
        <v>4.5736800000000004</v>
      </c>
      <c r="AT20">
        <v>15.938923000000001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1605.9040349999996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</v>
      </c>
      <c r="L21">
        <v>240</v>
      </c>
      <c r="M21">
        <v>62.2256</v>
      </c>
      <c r="N21">
        <v>91.594700000000003</v>
      </c>
      <c r="O21">
        <v>0</v>
      </c>
      <c r="P21">
        <v>124.78230000000001</v>
      </c>
      <c r="Q21">
        <v>12.03</v>
      </c>
      <c r="R21">
        <v>23.4</v>
      </c>
      <c r="S21">
        <v>14.6</v>
      </c>
      <c r="T21">
        <v>0</v>
      </c>
      <c r="U21">
        <v>418.77</v>
      </c>
      <c r="V21">
        <v>11.41</v>
      </c>
      <c r="W21">
        <v>25.52</v>
      </c>
      <c r="X21">
        <v>82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9.3670000000000009</v>
      </c>
      <c r="AG21">
        <v>20.826000000000001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0.87997999999999998</v>
      </c>
      <c r="AO21">
        <v>0</v>
      </c>
      <c r="AP21">
        <v>0</v>
      </c>
      <c r="AQ21">
        <v>14.805</v>
      </c>
      <c r="AR21">
        <v>1.5456000000000001</v>
      </c>
      <c r="AS21">
        <v>4.5736800000000004</v>
      </c>
      <c r="AT21">
        <v>17.706894999999999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1622.4770069999997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</v>
      </c>
      <c r="L22">
        <v>240</v>
      </c>
      <c r="M22">
        <v>62.2256</v>
      </c>
      <c r="N22">
        <v>91.594700000000003</v>
      </c>
      <c r="O22">
        <v>0</v>
      </c>
      <c r="P22">
        <v>124.78230000000001</v>
      </c>
      <c r="Q22">
        <v>12.03</v>
      </c>
      <c r="R22">
        <v>23.4</v>
      </c>
      <c r="S22">
        <v>14.6</v>
      </c>
      <c r="T22">
        <v>0</v>
      </c>
      <c r="U22">
        <v>418.77</v>
      </c>
      <c r="V22">
        <v>11.41</v>
      </c>
      <c r="W22">
        <v>25.52</v>
      </c>
      <c r="X22">
        <v>82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9.3670000000000009</v>
      </c>
      <c r="AG22">
        <v>20.826000000000001</v>
      </c>
      <c r="AH22">
        <v>0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0.87997999999999998</v>
      </c>
      <c r="AO22">
        <v>0</v>
      </c>
      <c r="AP22">
        <v>0</v>
      </c>
      <c r="AQ22">
        <v>14.805</v>
      </c>
      <c r="AR22">
        <v>1.5456000000000001</v>
      </c>
      <c r="AS22">
        <v>4.5736800000000004</v>
      </c>
      <c r="AT22">
        <v>17.296875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1622.0669869999997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</v>
      </c>
      <c r="L23">
        <v>240</v>
      </c>
      <c r="M23">
        <v>62.2256</v>
      </c>
      <c r="N23">
        <v>91.594700000000003</v>
      </c>
      <c r="O23">
        <v>0</v>
      </c>
      <c r="P23">
        <v>124.78230000000001</v>
      </c>
      <c r="Q23">
        <v>12.03</v>
      </c>
      <c r="R23">
        <v>23.4</v>
      </c>
      <c r="S23">
        <v>14.6</v>
      </c>
      <c r="T23">
        <v>0</v>
      </c>
      <c r="U23">
        <v>418.77</v>
      </c>
      <c r="V23">
        <v>11.41</v>
      </c>
      <c r="W23">
        <v>25.52</v>
      </c>
      <c r="X23">
        <v>101.594373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9.3670000000000009</v>
      </c>
      <c r="AG23">
        <v>20.826000000000001</v>
      </c>
      <c r="AH23">
        <v>0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0.87997999999999998</v>
      </c>
      <c r="AO23">
        <v>0</v>
      </c>
      <c r="AP23">
        <v>0</v>
      </c>
      <c r="AQ23">
        <v>29.61</v>
      </c>
      <c r="AR23">
        <v>1.5456000000000001</v>
      </c>
      <c r="AS23">
        <v>4.5736800000000004</v>
      </c>
      <c r="AT23">
        <v>19.615562000000001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1658.7850469999994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</v>
      </c>
      <c r="L24">
        <v>240</v>
      </c>
      <c r="M24">
        <v>62.2256</v>
      </c>
      <c r="N24">
        <v>91.594700000000003</v>
      </c>
      <c r="O24">
        <v>0</v>
      </c>
      <c r="P24">
        <v>124.78230000000001</v>
      </c>
      <c r="Q24">
        <v>12.03</v>
      </c>
      <c r="R24">
        <v>23.4</v>
      </c>
      <c r="S24">
        <v>14.6</v>
      </c>
      <c r="T24">
        <v>0</v>
      </c>
      <c r="U24">
        <v>418.77</v>
      </c>
      <c r="V24">
        <v>11.41</v>
      </c>
      <c r="W24">
        <v>25.52</v>
      </c>
      <c r="X24">
        <v>103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9.3670000000000009</v>
      </c>
      <c r="AG24">
        <v>20.826000000000001</v>
      </c>
      <c r="AH24">
        <v>0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0.87997999999999998</v>
      </c>
      <c r="AO24">
        <v>0</v>
      </c>
      <c r="AP24">
        <v>0</v>
      </c>
      <c r="AQ24">
        <v>29.61</v>
      </c>
      <c r="AR24">
        <v>1.5456000000000001</v>
      </c>
      <c r="AS24">
        <v>4.5736800000000004</v>
      </c>
      <c r="AT24">
        <v>19.999980999999998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1660.5750929999995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375</v>
      </c>
      <c r="L25">
        <v>297</v>
      </c>
      <c r="M25">
        <v>62.2256</v>
      </c>
      <c r="N25">
        <v>91.594700000000003</v>
      </c>
      <c r="O25">
        <v>0</v>
      </c>
      <c r="P25">
        <v>124.78230000000001</v>
      </c>
      <c r="Q25">
        <v>12.1</v>
      </c>
      <c r="R25">
        <v>23.399072</v>
      </c>
      <c r="S25">
        <v>14.6</v>
      </c>
      <c r="T25">
        <v>0</v>
      </c>
      <c r="U25">
        <v>418.77</v>
      </c>
      <c r="V25">
        <v>11.41</v>
      </c>
      <c r="W25">
        <v>29.785599999999999</v>
      </c>
      <c r="X25">
        <v>99.470100000000002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9.3670000000000009</v>
      </c>
      <c r="AG25">
        <v>20.826000000000001</v>
      </c>
      <c r="AH25">
        <v>22.728000000000002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0.87997999999999998</v>
      </c>
      <c r="AO25">
        <v>0</v>
      </c>
      <c r="AP25">
        <v>0</v>
      </c>
      <c r="AQ25">
        <v>29.61</v>
      </c>
      <c r="AR25">
        <v>1.5456000000000001</v>
      </c>
      <c r="AS25">
        <v>4.5736800000000004</v>
      </c>
      <c r="AT25">
        <v>19.999980999999998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1742.1078649999997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375</v>
      </c>
      <c r="L26">
        <v>357</v>
      </c>
      <c r="M26">
        <v>92</v>
      </c>
      <c r="N26">
        <v>115.4774</v>
      </c>
      <c r="O26">
        <v>0</v>
      </c>
      <c r="P26">
        <v>139.31</v>
      </c>
      <c r="Q26">
        <v>12.1</v>
      </c>
      <c r="R26">
        <v>23.32</v>
      </c>
      <c r="S26">
        <v>14.52</v>
      </c>
      <c r="T26">
        <v>0</v>
      </c>
      <c r="U26">
        <v>418.77</v>
      </c>
      <c r="V26">
        <v>15.1046</v>
      </c>
      <c r="W26">
        <v>39.164499999999997</v>
      </c>
      <c r="X26">
        <v>147.26089999999999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9.3670000000000009</v>
      </c>
      <c r="AG26">
        <v>20.826000000000001</v>
      </c>
      <c r="AH26">
        <v>43.467300000000002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0.87997999999999998</v>
      </c>
      <c r="AO26">
        <v>0</v>
      </c>
      <c r="AP26">
        <v>0</v>
      </c>
      <c r="AQ26">
        <v>44.414999999999999</v>
      </c>
      <c r="AR26">
        <v>1.5456000000000001</v>
      </c>
      <c r="AS26">
        <v>4.5736800000000004</v>
      </c>
      <c r="AT26">
        <v>19.999980999999998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1966.5421929999993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410</v>
      </c>
      <c r="L27">
        <v>375</v>
      </c>
      <c r="M27">
        <v>92</v>
      </c>
      <c r="N27">
        <v>115.4774</v>
      </c>
      <c r="O27">
        <v>0</v>
      </c>
      <c r="P27">
        <v>139.31</v>
      </c>
      <c r="Q27">
        <v>17.694400000000002</v>
      </c>
      <c r="R27">
        <v>40.337372999999999</v>
      </c>
      <c r="S27">
        <v>18.809988000000001</v>
      </c>
      <c r="T27">
        <v>0</v>
      </c>
      <c r="U27">
        <v>418.77</v>
      </c>
      <c r="V27">
        <v>19.861540999999999</v>
      </c>
      <c r="W27">
        <v>46.399079999999998</v>
      </c>
      <c r="X27">
        <v>147.26089999999999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9.3670000000000009</v>
      </c>
      <c r="AG27">
        <v>20.826000000000001</v>
      </c>
      <c r="AH27">
        <v>46.781799999999997</v>
      </c>
      <c r="AI27">
        <v>0</v>
      </c>
      <c r="AJ27">
        <v>0</v>
      </c>
      <c r="AK27">
        <v>54.567</v>
      </c>
      <c r="AL27">
        <v>1.3944000000000001</v>
      </c>
      <c r="AM27">
        <v>0</v>
      </c>
      <c r="AN27">
        <v>0.87997999999999998</v>
      </c>
      <c r="AO27">
        <v>0</v>
      </c>
      <c r="AP27">
        <v>0</v>
      </c>
      <c r="AQ27">
        <v>44.414999999999999</v>
      </c>
      <c r="AR27">
        <v>1.5456000000000001</v>
      </c>
      <c r="AS27">
        <v>4.5736800000000004</v>
      </c>
      <c r="AT27">
        <v>19.999980999999998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2061.7499749999997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397</v>
      </c>
      <c r="L28">
        <v>378.28339999999997</v>
      </c>
      <c r="M28">
        <v>92</v>
      </c>
      <c r="N28">
        <v>115.4774</v>
      </c>
      <c r="O28">
        <v>0</v>
      </c>
      <c r="P28">
        <v>139.31</v>
      </c>
      <c r="Q28">
        <v>21.277699999999999</v>
      </c>
      <c r="R28">
        <v>41.622999999999998</v>
      </c>
      <c r="S28">
        <v>25.687000000000001</v>
      </c>
      <c r="T28">
        <v>0</v>
      </c>
      <c r="U28">
        <v>418.77</v>
      </c>
      <c r="V28">
        <v>20.464600000000001</v>
      </c>
      <c r="W28">
        <v>46.399079999999998</v>
      </c>
      <c r="X28">
        <v>147.26089999999999</v>
      </c>
      <c r="Y28">
        <v>0</v>
      </c>
      <c r="Z28">
        <v>0</v>
      </c>
      <c r="AA28">
        <v>6.5570000000000004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20.826000000000001</v>
      </c>
      <c r="AH28">
        <v>70.740899999999996</v>
      </c>
      <c r="AI28">
        <v>0</v>
      </c>
      <c r="AJ28">
        <v>0</v>
      </c>
      <c r="AK28">
        <v>54.567</v>
      </c>
      <c r="AL28">
        <v>1.3944000000000001</v>
      </c>
      <c r="AM28">
        <v>0</v>
      </c>
      <c r="AN28">
        <v>0.87997999999999998</v>
      </c>
      <c r="AO28">
        <v>0</v>
      </c>
      <c r="AP28">
        <v>0</v>
      </c>
      <c r="AQ28">
        <v>44.414999999999999</v>
      </c>
      <c r="AR28">
        <v>1.5456000000000001</v>
      </c>
      <c r="AS28">
        <v>4.5736800000000004</v>
      </c>
      <c r="AT28">
        <v>19.999980999999998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2106.6119729999996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443.778704</v>
      </c>
      <c r="L29">
        <v>378.28339999999997</v>
      </c>
      <c r="M29">
        <v>92</v>
      </c>
      <c r="N29">
        <v>115.4774</v>
      </c>
      <c r="O29">
        <v>0</v>
      </c>
      <c r="P29">
        <v>139.31</v>
      </c>
      <c r="Q29">
        <v>21.277699999999999</v>
      </c>
      <c r="R29">
        <v>41.622999999999998</v>
      </c>
      <c r="S29">
        <v>25.687000000000001</v>
      </c>
      <c r="T29">
        <v>0</v>
      </c>
      <c r="U29">
        <v>418.77</v>
      </c>
      <c r="V29">
        <v>20.464600000000001</v>
      </c>
      <c r="W29">
        <v>46.399079999999998</v>
      </c>
      <c r="X29">
        <v>147.26089999999999</v>
      </c>
      <c r="Y29">
        <v>0</v>
      </c>
      <c r="Z29">
        <v>1.1000000000000001</v>
      </c>
      <c r="AA29">
        <v>14.041460000000001</v>
      </c>
      <c r="AB29">
        <v>13.17004</v>
      </c>
      <c r="AC29">
        <v>0</v>
      </c>
      <c r="AD29">
        <v>8.5864999999999991</v>
      </c>
      <c r="AE29">
        <v>16.478852</v>
      </c>
      <c r="AF29">
        <v>26.622</v>
      </c>
      <c r="AG29">
        <v>20.826000000000001</v>
      </c>
      <c r="AH29">
        <v>93.563599999999994</v>
      </c>
      <c r="AI29">
        <v>0</v>
      </c>
      <c r="AJ29">
        <v>0</v>
      </c>
      <c r="AK29">
        <v>54.567</v>
      </c>
      <c r="AL29">
        <v>6.9720000000000004</v>
      </c>
      <c r="AM29">
        <v>5.2786799999999996</v>
      </c>
      <c r="AN29">
        <v>0.87997999999999998</v>
      </c>
      <c r="AO29">
        <v>0</v>
      </c>
      <c r="AP29">
        <v>0</v>
      </c>
      <c r="AQ29">
        <v>44.414999999999999</v>
      </c>
      <c r="AR29">
        <v>1.5456000000000001</v>
      </c>
      <c r="AS29">
        <v>4.5736800000000004</v>
      </c>
      <c r="AT29">
        <v>19.999980999999998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2222.9521569999997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510</v>
      </c>
      <c r="L30">
        <v>378.28339999999997</v>
      </c>
      <c r="M30">
        <v>92</v>
      </c>
      <c r="N30">
        <v>115.4774</v>
      </c>
      <c r="O30">
        <v>0</v>
      </c>
      <c r="P30">
        <v>139.31</v>
      </c>
      <c r="Q30">
        <v>21.277699999999999</v>
      </c>
      <c r="R30">
        <v>41.622999999999998</v>
      </c>
      <c r="S30">
        <v>25.687000000000001</v>
      </c>
      <c r="T30">
        <v>0</v>
      </c>
      <c r="U30">
        <v>418.77</v>
      </c>
      <c r="V30">
        <v>20.464600000000001</v>
      </c>
      <c r="W30">
        <v>46.399079999999998</v>
      </c>
      <c r="X30">
        <v>147.26089999999999</v>
      </c>
      <c r="Y30">
        <v>0</v>
      </c>
      <c r="Z30">
        <v>13.041600000000001</v>
      </c>
      <c r="AA30">
        <v>28.09872</v>
      </c>
      <c r="AB30">
        <v>26.34008</v>
      </c>
      <c r="AC30">
        <v>0</v>
      </c>
      <c r="AD30">
        <v>15.852</v>
      </c>
      <c r="AE30">
        <v>32.957704</v>
      </c>
      <c r="AF30">
        <v>38.966720000000002</v>
      </c>
      <c r="AG30">
        <v>20.826000000000001</v>
      </c>
      <c r="AH30">
        <v>116.9545</v>
      </c>
      <c r="AI30">
        <v>0</v>
      </c>
      <c r="AJ30">
        <v>0</v>
      </c>
      <c r="AK30">
        <v>54.567</v>
      </c>
      <c r="AL30">
        <v>55.776000000000003</v>
      </c>
      <c r="AM30">
        <v>7.9980000000000002</v>
      </c>
      <c r="AN30">
        <v>0.87997999999999998</v>
      </c>
      <c r="AO30">
        <v>0</v>
      </c>
      <c r="AP30">
        <v>0</v>
      </c>
      <c r="AQ30">
        <v>44.414999999999999</v>
      </c>
      <c r="AR30">
        <v>2.2080000000000002</v>
      </c>
      <c r="AS30">
        <v>4.5736800000000004</v>
      </c>
      <c r="AT30">
        <v>19.999980999999998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2440.0080449999996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560</v>
      </c>
      <c r="L31">
        <v>413.59240299999999</v>
      </c>
      <c r="M31">
        <v>92</v>
      </c>
      <c r="N31">
        <v>115.4774</v>
      </c>
      <c r="O31">
        <v>0</v>
      </c>
      <c r="P31">
        <v>139.31</v>
      </c>
      <c r="Q31">
        <v>21.277699999999999</v>
      </c>
      <c r="R31">
        <v>41.622999999999998</v>
      </c>
      <c r="S31">
        <v>25.687000000000001</v>
      </c>
      <c r="T31">
        <v>0</v>
      </c>
      <c r="U31">
        <v>418.77</v>
      </c>
      <c r="V31">
        <v>20.464600000000001</v>
      </c>
      <c r="W31">
        <v>46.399079999999998</v>
      </c>
      <c r="X31">
        <v>147.26089999999999</v>
      </c>
      <c r="Y31">
        <v>0</v>
      </c>
      <c r="Z31">
        <v>13.041600000000001</v>
      </c>
      <c r="AA31">
        <v>28.09872</v>
      </c>
      <c r="AB31">
        <v>26.34008</v>
      </c>
      <c r="AC31">
        <v>0</v>
      </c>
      <c r="AD31">
        <v>18.272072000000001</v>
      </c>
      <c r="AE31">
        <v>32.957704</v>
      </c>
      <c r="AF31">
        <v>38.966720000000002</v>
      </c>
      <c r="AG31">
        <v>20.826000000000001</v>
      </c>
      <c r="AH31">
        <v>116.9545</v>
      </c>
      <c r="AI31">
        <v>0</v>
      </c>
      <c r="AJ31">
        <v>0</v>
      </c>
      <c r="AK31">
        <v>54.567</v>
      </c>
      <c r="AL31">
        <v>55.776000000000003</v>
      </c>
      <c r="AM31">
        <v>7.9980000000000002</v>
      </c>
      <c r="AN31">
        <v>0.87997999999999998</v>
      </c>
      <c r="AO31">
        <v>0</v>
      </c>
      <c r="AP31">
        <v>0</v>
      </c>
      <c r="AQ31">
        <v>44.414999999999999</v>
      </c>
      <c r="AR31">
        <v>26.495999999999999</v>
      </c>
      <c r="AS31">
        <v>4.5736800000000004</v>
      </c>
      <c r="AT31">
        <v>19.999980999999998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2552.0251199999998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610</v>
      </c>
      <c r="L32">
        <v>433.95260000000002</v>
      </c>
      <c r="M32">
        <v>92</v>
      </c>
      <c r="N32">
        <v>115.4774</v>
      </c>
      <c r="O32">
        <v>0</v>
      </c>
      <c r="P32">
        <v>139.31</v>
      </c>
      <c r="Q32">
        <v>21.277699999999999</v>
      </c>
      <c r="R32">
        <v>41.622999999999998</v>
      </c>
      <c r="S32">
        <v>25.687000000000001</v>
      </c>
      <c r="T32">
        <v>0</v>
      </c>
      <c r="U32">
        <v>418.77</v>
      </c>
      <c r="V32">
        <v>20.464600000000001</v>
      </c>
      <c r="W32">
        <v>46.399079999999998</v>
      </c>
      <c r="X32">
        <v>147.26089999999999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18.272072000000001</v>
      </c>
      <c r="AE32">
        <v>32.957704</v>
      </c>
      <c r="AF32">
        <v>38.966720000000002</v>
      </c>
      <c r="AG32">
        <v>20.826000000000001</v>
      </c>
      <c r="AH32">
        <v>116.9545</v>
      </c>
      <c r="AI32">
        <v>0</v>
      </c>
      <c r="AJ32">
        <v>0</v>
      </c>
      <c r="AK32">
        <v>54.567</v>
      </c>
      <c r="AL32">
        <v>55.776000000000003</v>
      </c>
      <c r="AM32">
        <v>7.9980000000000002</v>
      </c>
      <c r="AN32">
        <v>0.87997999999999998</v>
      </c>
      <c r="AO32">
        <v>0</v>
      </c>
      <c r="AP32">
        <v>0</v>
      </c>
      <c r="AQ32">
        <v>44.414999999999999</v>
      </c>
      <c r="AR32">
        <v>26.495999999999999</v>
      </c>
      <c r="AS32">
        <v>4.5736800000000004</v>
      </c>
      <c r="AT32">
        <v>19.999980999999998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2622.3853169999998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675.18089999999995</v>
      </c>
      <c r="L33">
        <v>435.435</v>
      </c>
      <c r="M33">
        <v>92</v>
      </c>
      <c r="N33">
        <v>115.4774</v>
      </c>
      <c r="O33">
        <v>0</v>
      </c>
      <c r="P33">
        <v>139.31</v>
      </c>
      <c r="Q33">
        <v>21.277699999999999</v>
      </c>
      <c r="R33">
        <v>41.622999999999998</v>
      </c>
      <c r="S33">
        <v>25.687000000000001</v>
      </c>
      <c r="T33">
        <v>0</v>
      </c>
      <c r="U33">
        <v>418.77</v>
      </c>
      <c r="V33">
        <v>20.464600000000001</v>
      </c>
      <c r="W33">
        <v>46.399079999999998</v>
      </c>
      <c r="X33">
        <v>147.26089999999999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27.408107999999999</v>
      </c>
      <c r="AE33">
        <v>32.957704</v>
      </c>
      <c r="AF33">
        <v>38.966720000000002</v>
      </c>
      <c r="AG33">
        <v>20.826000000000001</v>
      </c>
      <c r="AH33">
        <v>116.9545</v>
      </c>
      <c r="AI33">
        <v>0</v>
      </c>
      <c r="AJ33">
        <v>0</v>
      </c>
      <c r="AK33">
        <v>54.567</v>
      </c>
      <c r="AL33">
        <v>41.832000000000001</v>
      </c>
      <c r="AM33">
        <v>7.9980000000000002</v>
      </c>
      <c r="AN33">
        <v>0.87997999999999998</v>
      </c>
      <c r="AO33">
        <v>0</v>
      </c>
      <c r="AP33">
        <v>0</v>
      </c>
      <c r="AQ33">
        <v>44.414999999999999</v>
      </c>
      <c r="AR33">
        <v>3.3119999999999998</v>
      </c>
      <c r="AS33">
        <v>4.5736800000000004</v>
      </c>
      <c r="AT33">
        <v>19.999980999999998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2661.0566529999996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675.18089999999995</v>
      </c>
      <c r="L34">
        <v>435.435</v>
      </c>
      <c r="M34">
        <v>92</v>
      </c>
      <c r="N34">
        <v>115.4774</v>
      </c>
      <c r="O34">
        <v>0</v>
      </c>
      <c r="P34">
        <v>139.31</v>
      </c>
      <c r="Q34">
        <v>21.277699999999999</v>
      </c>
      <c r="R34">
        <v>41.622999999999998</v>
      </c>
      <c r="S34">
        <v>25.687000000000001</v>
      </c>
      <c r="T34">
        <v>0</v>
      </c>
      <c r="U34">
        <v>418.77</v>
      </c>
      <c r="V34">
        <v>20.464600000000001</v>
      </c>
      <c r="W34">
        <v>46.399079999999998</v>
      </c>
      <c r="X34">
        <v>147.26089999999999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27.408107999999999</v>
      </c>
      <c r="AE34">
        <v>32.957704</v>
      </c>
      <c r="AF34">
        <v>38.966720000000002</v>
      </c>
      <c r="AG34">
        <v>20.826000000000001</v>
      </c>
      <c r="AH34">
        <v>116.9545</v>
      </c>
      <c r="AI34">
        <v>0</v>
      </c>
      <c r="AJ34">
        <v>0</v>
      </c>
      <c r="AK34">
        <v>54.567</v>
      </c>
      <c r="AL34">
        <v>41.832000000000001</v>
      </c>
      <c r="AM34">
        <v>7.9980000000000002</v>
      </c>
      <c r="AN34">
        <v>0.87997999999999998</v>
      </c>
      <c r="AO34">
        <v>0</v>
      </c>
      <c r="AP34">
        <v>0</v>
      </c>
      <c r="AQ34">
        <v>44.414999999999999</v>
      </c>
      <c r="AR34">
        <v>1.5456000000000001</v>
      </c>
      <c r="AS34">
        <v>4.5736800000000004</v>
      </c>
      <c r="AT34">
        <v>19.999980999999998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2645.2408929999997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679.48990000000003</v>
      </c>
      <c r="L35">
        <v>435.435</v>
      </c>
      <c r="M35">
        <v>92</v>
      </c>
      <c r="N35">
        <v>115.4774</v>
      </c>
      <c r="O35">
        <v>0</v>
      </c>
      <c r="P35">
        <v>139.31</v>
      </c>
      <c r="Q35">
        <v>21.277699999999999</v>
      </c>
      <c r="R35">
        <v>41.622999999999998</v>
      </c>
      <c r="S35">
        <v>25.687000000000001</v>
      </c>
      <c r="T35">
        <v>0</v>
      </c>
      <c r="U35">
        <v>418.77</v>
      </c>
      <c r="V35">
        <v>20.464600000000001</v>
      </c>
      <c r="W35">
        <v>46.399079999999998</v>
      </c>
      <c r="X35">
        <v>147.26089999999999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18.272072000000001</v>
      </c>
      <c r="AE35">
        <v>32.957704</v>
      </c>
      <c r="AF35">
        <v>38.966720000000002</v>
      </c>
      <c r="AG35">
        <v>20.826000000000001</v>
      </c>
      <c r="AH35">
        <v>116.9545</v>
      </c>
      <c r="AI35">
        <v>0</v>
      </c>
      <c r="AJ35">
        <v>0</v>
      </c>
      <c r="AK35">
        <v>54.567</v>
      </c>
      <c r="AL35">
        <v>41.832000000000001</v>
      </c>
      <c r="AM35">
        <v>7.9980000000000002</v>
      </c>
      <c r="AN35">
        <v>0.87997999999999998</v>
      </c>
      <c r="AO35">
        <v>0</v>
      </c>
      <c r="AP35">
        <v>0</v>
      </c>
      <c r="AQ35">
        <v>44.414999999999999</v>
      </c>
      <c r="AR35">
        <v>1.5456000000000001</v>
      </c>
      <c r="AS35">
        <v>4.5736800000000004</v>
      </c>
      <c r="AT35">
        <v>19.999980999999998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2640.4138569999996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679.48990000000003</v>
      </c>
      <c r="L36">
        <v>435.435</v>
      </c>
      <c r="M36">
        <v>92</v>
      </c>
      <c r="N36">
        <v>115.4774</v>
      </c>
      <c r="O36">
        <v>0</v>
      </c>
      <c r="P36">
        <v>139.31</v>
      </c>
      <c r="Q36">
        <v>21.277699999999999</v>
      </c>
      <c r="R36">
        <v>41.622999999999998</v>
      </c>
      <c r="S36">
        <v>25.687000000000001</v>
      </c>
      <c r="T36">
        <v>0</v>
      </c>
      <c r="U36">
        <v>418.77</v>
      </c>
      <c r="V36">
        <v>20.464600000000001</v>
      </c>
      <c r="W36">
        <v>46.399079999999998</v>
      </c>
      <c r="X36">
        <v>147.26089999999999</v>
      </c>
      <c r="Y36">
        <v>0</v>
      </c>
      <c r="Z36">
        <v>0</v>
      </c>
      <c r="AA36">
        <v>8.69</v>
      </c>
      <c r="AB36">
        <v>3.3325</v>
      </c>
      <c r="AC36">
        <v>0</v>
      </c>
      <c r="AD36">
        <v>15.852</v>
      </c>
      <c r="AE36">
        <v>16.478852</v>
      </c>
      <c r="AF36">
        <v>26.622</v>
      </c>
      <c r="AG36">
        <v>20.826000000000001</v>
      </c>
      <c r="AH36">
        <v>93.563599999999994</v>
      </c>
      <c r="AI36">
        <v>0</v>
      </c>
      <c r="AJ36">
        <v>0</v>
      </c>
      <c r="AK36">
        <v>54.567</v>
      </c>
      <c r="AL36">
        <v>6.9720000000000004</v>
      </c>
      <c r="AM36">
        <v>5.2786799999999996</v>
      </c>
      <c r="AN36">
        <v>0.87997999999999998</v>
      </c>
      <c r="AO36">
        <v>0</v>
      </c>
      <c r="AP36">
        <v>0</v>
      </c>
      <c r="AQ36">
        <v>44.414999999999999</v>
      </c>
      <c r="AR36">
        <v>1.5456000000000001</v>
      </c>
      <c r="AS36">
        <v>4.5736800000000004</v>
      </c>
      <c r="AT36">
        <v>19.999980999999998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2506.7914529999998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679.48990000000003</v>
      </c>
      <c r="L37">
        <v>435.435</v>
      </c>
      <c r="M37">
        <v>92</v>
      </c>
      <c r="N37">
        <v>116.6788</v>
      </c>
      <c r="O37">
        <v>0</v>
      </c>
      <c r="P37">
        <v>139.31</v>
      </c>
      <c r="Q37">
        <v>21.277699999999999</v>
      </c>
      <c r="R37">
        <v>41.622999999999998</v>
      </c>
      <c r="S37">
        <v>25.687000000000001</v>
      </c>
      <c r="T37">
        <v>0</v>
      </c>
      <c r="U37">
        <v>418.77</v>
      </c>
      <c r="V37">
        <v>20.464600000000001</v>
      </c>
      <c r="W37">
        <v>46.399079999999998</v>
      </c>
      <c r="X37">
        <v>147.26089999999999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8.5864999999999991</v>
      </c>
      <c r="AE37">
        <v>0</v>
      </c>
      <c r="AF37">
        <v>17.748000000000001</v>
      </c>
      <c r="AG37">
        <v>20.826000000000001</v>
      </c>
      <c r="AH37">
        <v>70.078000000000003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0.87997999999999998</v>
      </c>
      <c r="AO37">
        <v>0</v>
      </c>
      <c r="AP37">
        <v>0</v>
      </c>
      <c r="AQ37">
        <v>44.414999999999999</v>
      </c>
      <c r="AR37">
        <v>26.495999999999999</v>
      </c>
      <c r="AS37">
        <v>4.5736800000000004</v>
      </c>
      <c r="AT37">
        <v>19.999980999999998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2453.960521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679.48990000000003</v>
      </c>
      <c r="L38">
        <v>435.435</v>
      </c>
      <c r="M38">
        <v>92</v>
      </c>
      <c r="N38">
        <v>116.6788</v>
      </c>
      <c r="O38">
        <v>0</v>
      </c>
      <c r="P38">
        <v>139.31</v>
      </c>
      <c r="Q38">
        <v>21.277699999999999</v>
      </c>
      <c r="R38">
        <v>41.622999999999998</v>
      </c>
      <c r="S38">
        <v>25.687000000000001</v>
      </c>
      <c r="T38">
        <v>0</v>
      </c>
      <c r="U38">
        <v>418.77</v>
      </c>
      <c r="V38">
        <v>20.464600000000001</v>
      </c>
      <c r="W38">
        <v>46.399079999999998</v>
      </c>
      <c r="X38">
        <v>147.26089999999999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17.748000000000001</v>
      </c>
      <c r="AG38">
        <v>20.826000000000001</v>
      </c>
      <c r="AH38">
        <v>43.561999999999998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0.87997999999999998</v>
      </c>
      <c r="AO38">
        <v>0</v>
      </c>
      <c r="AP38">
        <v>0</v>
      </c>
      <c r="AQ38">
        <v>44.414999999999999</v>
      </c>
      <c r="AR38">
        <v>26.495999999999999</v>
      </c>
      <c r="AS38">
        <v>4.5736800000000004</v>
      </c>
      <c r="AT38">
        <v>19.999980999999998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2418.858021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679.48990000000003</v>
      </c>
      <c r="L39">
        <v>435.435</v>
      </c>
      <c r="M39">
        <v>92</v>
      </c>
      <c r="N39">
        <v>116.6788</v>
      </c>
      <c r="O39">
        <v>0</v>
      </c>
      <c r="P39">
        <v>139.31</v>
      </c>
      <c r="Q39">
        <v>21.277699999999999</v>
      </c>
      <c r="R39">
        <v>41.622999999999998</v>
      </c>
      <c r="S39">
        <v>25.687000000000001</v>
      </c>
      <c r="T39">
        <v>0</v>
      </c>
      <c r="U39">
        <v>418.77</v>
      </c>
      <c r="V39">
        <v>20.464600000000001</v>
      </c>
      <c r="W39">
        <v>46.399079999999998</v>
      </c>
      <c r="X39">
        <v>147.26089999999999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9.3670000000000009</v>
      </c>
      <c r="AG39">
        <v>20.826000000000001</v>
      </c>
      <c r="AH39">
        <v>22.728000000000002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0.87997999999999998</v>
      </c>
      <c r="AO39">
        <v>0</v>
      </c>
      <c r="AP39">
        <v>0</v>
      </c>
      <c r="AQ39">
        <v>44.414999999999999</v>
      </c>
      <c r="AR39">
        <v>3.3119999999999998</v>
      </c>
      <c r="AS39">
        <v>4.7081999999999997</v>
      </c>
      <c r="AT39">
        <v>19.999980999999998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2366.5935410000002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679.48990000000003</v>
      </c>
      <c r="L40">
        <v>435.435</v>
      </c>
      <c r="M40">
        <v>92</v>
      </c>
      <c r="N40">
        <v>116.6788</v>
      </c>
      <c r="O40">
        <v>0</v>
      </c>
      <c r="P40">
        <v>139.31</v>
      </c>
      <c r="Q40">
        <v>21.277699999999999</v>
      </c>
      <c r="R40">
        <v>41.622999999999998</v>
      </c>
      <c r="S40">
        <v>25.687000000000001</v>
      </c>
      <c r="T40">
        <v>0</v>
      </c>
      <c r="U40">
        <v>418.77</v>
      </c>
      <c r="V40">
        <v>20.464600000000001</v>
      </c>
      <c r="W40">
        <v>46.399079999999998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9.3670000000000009</v>
      </c>
      <c r="AG40">
        <v>20.826000000000001</v>
      </c>
      <c r="AH40">
        <v>0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0.87997999999999998</v>
      </c>
      <c r="AO40">
        <v>0</v>
      </c>
      <c r="AP40">
        <v>0</v>
      </c>
      <c r="AQ40">
        <v>44.414999999999999</v>
      </c>
      <c r="AR40">
        <v>1.5456000000000001</v>
      </c>
      <c r="AS40">
        <v>8.3402399999999997</v>
      </c>
      <c r="AT40">
        <v>19.999980999999998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2345.7311810000001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679.48990000000003</v>
      </c>
      <c r="L41">
        <v>435.435</v>
      </c>
      <c r="M41">
        <v>92</v>
      </c>
      <c r="N41">
        <v>116.6788</v>
      </c>
      <c r="O41">
        <v>0</v>
      </c>
      <c r="P41">
        <v>139.31</v>
      </c>
      <c r="Q41">
        <v>21.277699999999999</v>
      </c>
      <c r="R41">
        <v>41.622999999999998</v>
      </c>
      <c r="S41">
        <v>25.687000000000001</v>
      </c>
      <c r="T41">
        <v>0</v>
      </c>
      <c r="U41">
        <v>418.77</v>
      </c>
      <c r="V41">
        <v>20.464600000000001</v>
      </c>
      <c r="W41">
        <v>46.399079999999998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9.3670000000000009</v>
      </c>
      <c r="AG41">
        <v>20.826000000000001</v>
      </c>
      <c r="AH41">
        <v>0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0.87997999999999998</v>
      </c>
      <c r="AO41">
        <v>0</v>
      </c>
      <c r="AP41">
        <v>0</v>
      </c>
      <c r="AQ41">
        <v>44.414999999999999</v>
      </c>
      <c r="AR41">
        <v>1.5456000000000001</v>
      </c>
      <c r="AS41">
        <v>8.3402399999999997</v>
      </c>
      <c r="AT41">
        <v>19.999980999999998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2345.7311810000001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679.48990000000003</v>
      </c>
      <c r="L42">
        <v>435.435</v>
      </c>
      <c r="M42">
        <v>92</v>
      </c>
      <c r="N42">
        <v>116.6788</v>
      </c>
      <c r="O42">
        <v>0</v>
      </c>
      <c r="P42">
        <v>139.31</v>
      </c>
      <c r="Q42">
        <v>21.277699999999999</v>
      </c>
      <c r="R42">
        <v>41.622999999999998</v>
      </c>
      <c r="S42">
        <v>25.687000000000001</v>
      </c>
      <c r="T42">
        <v>0</v>
      </c>
      <c r="U42">
        <v>418.77</v>
      </c>
      <c r="V42">
        <v>20.464600000000001</v>
      </c>
      <c r="W42">
        <v>46.399079999999998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9.3670000000000009</v>
      </c>
      <c r="AG42">
        <v>20.826000000000001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0.87997999999999998</v>
      </c>
      <c r="AO42">
        <v>0</v>
      </c>
      <c r="AP42">
        <v>0</v>
      </c>
      <c r="AQ42">
        <v>44.414999999999999</v>
      </c>
      <c r="AR42">
        <v>1.5456000000000001</v>
      </c>
      <c r="AS42">
        <v>4.7081999999999997</v>
      </c>
      <c r="AT42">
        <v>19.999980999999998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2342.0991410000001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679.48990000000003</v>
      </c>
      <c r="L43">
        <v>435.435</v>
      </c>
      <c r="M43">
        <v>92</v>
      </c>
      <c r="N43">
        <v>116.6788</v>
      </c>
      <c r="O43">
        <v>0</v>
      </c>
      <c r="P43">
        <v>139.31</v>
      </c>
      <c r="Q43">
        <v>21.277699999999999</v>
      </c>
      <c r="R43">
        <v>41.622999999999998</v>
      </c>
      <c r="S43">
        <v>25.687000000000001</v>
      </c>
      <c r="T43">
        <v>0</v>
      </c>
      <c r="U43">
        <v>418.77</v>
      </c>
      <c r="V43">
        <v>20.464600000000001</v>
      </c>
      <c r="W43">
        <v>46.399079999999998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9.3670000000000009</v>
      </c>
      <c r="AG43">
        <v>20.826000000000001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0.87997999999999998</v>
      </c>
      <c r="AO43">
        <v>0</v>
      </c>
      <c r="AP43">
        <v>0</v>
      </c>
      <c r="AQ43">
        <v>44.414999999999999</v>
      </c>
      <c r="AR43">
        <v>1.5456000000000001</v>
      </c>
      <c r="AS43">
        <v>4.7081999999999997</v>
      </c>
      <c r="AT43">
        <v>17.803799999999999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2339.9029600000003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679.48990000000003</v>
      </c>
      <c r="L44">
        <v>435.435</v>
      </c>
      <c r="M44">
        <v>92</v>
      </c>
      <c r="N44">
        <v>116.6788</v>
      </c>
      <c r="O44">
        <v>0</v>
      </c>
      <c r="P44">
        <v>139.31</v>
      </c>
      <c r="Q44">
        <v>21.277699999999999</v>
      </c>
      <c r="R44">
        <v>41.622999999999998</v>
      </c>
      <c r="S44">
        <v>25.687000000000001</v>
      </c>
      <c r="T44">
        <v>0</v>
      </c>
      <c r="U44">
        <v>418.77</v>
      </c>
      <c r="V44">
        <v>20.464600000000001</v>
      </c>
      <c r="W44">
        <v>46.399079999999998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9.3670000000000009</v>
      </c>
      <c r="AG44">
        <v>20.826000000000001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0.87997999999999998</v>
      </c>
      <c r="AO44">
        <v>0</v>
      </c>
      <c r="AP44">
        <v>0</v>
      </c>
      <c r="AQ44">
        <v>29.61</v>
      </c>
      <c r="AR44">
        <v>1.5456000000000001</v>
      </c>
      <c r="AS44">
        <v>4.7081999999999997</v>
      </c>
      <c r="AT44">
        <v>17.803799999999999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2325.0979600000005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679.48990000000003</v>
      </c>
      <c r="L45">
        <v>435.435</v>
      </c>
      <c r="M45">
        <v>92</v>
      </c>
      <c r="N45">
        <v>116.6788</v>
      </c>
      <c r="O45">
        <v>0</v>
      </c>
      <c r="P45">
        <v>139.31</v>
      </c>
      <c r="Q45">
        <v>21.277699999999999</v>
      </c>
      <c r="R45">
        <v>41.622999999999998</v>
      </c>
      <c r="S45">
        <v>25.687000000000001</v>
      </c>
      <c r="T45">
        <v>0</v>
      </c>
      <c r="U45">
        <v>418.77</v>
      </c>
      <c r="V45">
        <v>20.464600000000001</v>
      </c>
      <c r="W45">
        <v>46.399079999999998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9.3670000000000009</v>
      </c>
      <c r="AG45">
        <v>20.826000000000001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0.87997999999999998</v>
      </c>
      <c r="AO45">
        <v>0</v>
      </c>
      <c r="AP45">
        <v>0</v>
      </c>
      <c r="AQ45">
        <v>29.61</v>
      </c>
      <c r="AR45">
        <v>1.5456000000000001</v>
      </c>
      <c r="AS45">
        <v>4.7081999999999997</v>
      </c>
      <c r="AT45">
        <v>17.803799999999999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2325.0979600000005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679.48990000000003</v>
      </c>
      <c r="L46">
        <v>435.435</v>
      </c>
      <c r="M46">
        <v>92</v>
      </c>
      <c r="N46">
        <v>116.6788</v>
      </c>
      <c r="O46">
        <v>0</v>
      </c>
      <c r="P46">
        <v>139.31</v>
      </c>
      <c r="Q46">
        <v>21.277699999999999</v>
      </c>
      <c r="R46">
        <v>41.622999999999998</v>
      </c>
      <c r="S46">
        <v>25.687000000000001</v>
      </c>
      <c r="T46">
        <v>0</v>
      </c>
      <c r="U46">
        <v>418.77</v>
      </c>
      <c r="V46">
        <v>20.464600000000001</v>
      </c>
      <c r="W46">
        <v>46.399079999999998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9.3670000000000009</v>
      </c>
      <c r="AG46">
        <v>20.826000000000001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0.87997999999999998</v>
      </c>
      <c r="AO46">
        <v>0</v>
      </c>
      <c r="AP46">
        <v>0</v>
      </c>
      <c r="AQ46">
        <v>29.61</v>
      </c>
      <c r="AR46">
        <v>1.5456000000000001</v>
      </c>
      <c r="AS46">
        <v>4.7081999999999997</v>
      </c>
      <c r="AT46">
        <v>17.803799999999999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2325.0979600000005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679.48990000000003</v>
      </c>
      <c r="L47">
        <v>435.435</v>
      </c>
      <c r="M47">
        <v>92</v>
      </c>
      <c r="N47">
        <v>116.6788</v>
      </c>
      <c r="O47">
        <v>0</v>
      </c>
      <c r="P47">
        <v>139.31</v>
      </c>
      <c r="Q47">
        <v>21.277699999999999</v>
      </c>
      <c r="R47">
        <v>41.622999999999998</v>
      </c>
      <c r="S47">
        <v>25.687000000000001</v>
      </c>
      <c r="T47">
        <v>0</v>
      </c>
      <c r="U47">
        <v>418.77</v>
      </c>
      <c r="V47">
        <v>20.464600000000001</v>
      </c>
      <c r="W47">
        <v>46.399079999999998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9.3670000000000009</v>
      </c>
      <c r="AG47">
        <v>20.826000000000001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0.87997999999999998</v>
      </c>
      <c r="AO47">
        <v>0</v>
      </c>
      <c r="AP47">
        <v>0</v>
      </c>
      <c r="AQ47">
        <v>29.61</v>
      </c>
      <c r="AR47">
        <v>26.495999999999999</v>
      </c>
      <c r="AS47">
        <v>4.7081999999999997</v>
      </c>
      <c r="AT47">
        <v>17.803799999999999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2350.0483600000007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679.48990000000003</v>
      </c>
      <c r="L48">
        <v>435.435</v>
      </c>
      <c r="M48">
        <v>92</v>
      </c>
      <c r="N48">
        <v>116.6788</v>
      </c>
      <c r="O48">
        <v>0</v>
      </c>
      <c r="P48">
        <v>139.31</v>
      </c>
      <c r="Q48">
        <v>21.277699999999999</v>
      </c>
      <c r="R48">
        <v>41.622999999999998</v>
      </c>
      <c r="S48">
        <v>25.687000000000001</v>
      </c>
      <c r="T48">
        <v>0</v>
      </c>
      <c r="U48">
        <v>418.77</v>
      </c>
      <c r="V48">
        <v>20.464600000000001</v>
      </c>
      <c r="W48">
        <v>46.399079999999998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9.3670000000000009</v>
      </c>
      <c r="AG48">
        <v>20.826000000000001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0.87997999999999998</v>
      </c>
      <c r="AO48">
        <v>0</v>
      </c>
      <c r="AP48">
        <v>0</v>
      </c>
      <c r="AQ48">
        <v>14.805</v>
      </c>
      <c r="AR48">
        <v>26.495999999999999</v>
      </c>
      <c r="AS48">
        <v>4.7081999999999997</v>
      </c>
      <c r="AT48">
        <v>17.803799999999999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2335.2433600000004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679.48990000000003</v>
      </c>
      <c r="L49">
        <v>435.435</v>
      </c>
      <c r="M49">
        <v>92</v>
      </c>
      <c r="N49">
        <v>116.6788</v>
      </c>
      <c r="O49">
        <v>0</v>
      </c>
      <c r="P49">
        <v>139.31</v>
      </c>
      <c r="Q49">
        <v>21.277699999999999</v>
      </c>
      <c r="R49">
        <v>41.622999999999998</v>
      </c>
      <c r="S49">
        <v>25.687000000000001</v>
      </c>
      <c r="T49">
        <v>0</v>
      </c>
      <c r="U49">
        <v>418.77</v>
      </c>
      <c r="V49">
        <v>20.464600000000001</v>
      </c>
      <c r="W49">
        <v>46.399079999999998</v>
      </c>
      <c r="X49">
        <v>125.88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9.3670000000000009</v>
      </c>
      <c r="AG49">
        <v>20.826000000000001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0.89910999999999996</v>
      </c>
      <c r="AO49">
        <v>0</v>
      </c>
      <c r="AP49">
        <v>0</v>
      </c>
      <c r="AQ49">
        <v>0</v>
      </c>
      <c r="AR49">
        <v>3.3119999999999998</v>
      </c>
      <c r="AS49">
        <v>4.7081999999999997</v>
      </c>
      <c r="AT49">
        <v>17.803799999999999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2275.8925899999999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679.48990000000003</v>
      </c>
      <c r="L50">
        <v>435.435</v>
      </c>
      <c r="M50">
        <v>92</v>
      </c>
      <c r="N50">
        <v>116.6788</v>
      </c>
      <c r="O50">
        <v>0</v>
      </c>
      <c r="P50">
        <v>139.31</v>
      </c>
      <c r="Q50">
        <v>21.277699999999999</v>
      </c>
      <c r="R50">
        <v>41.622999999999998</v>
      </c>
      <c r="S50">
        <v>25.687000000000001</v>
      </c>
      <c r="T50">
        <v>0</v>
      </c>
      <c r="U50">
        <v>418.77</v>
      </c>
      <c r="V50">
        <v>20.464600000000001</v>
      </c>
      <c r="W50">
        <v>46.399079999999998</v>
      </c>
      <c r="X50">
        <v>125.88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9.3670000000000009</v>
      </c>
      <c r="AG50">
        <v>20.826000000000001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0.89910999999999996</v>
      </c>
      <c r="AO50">
        <v>0</v>
      </c>
      <c r="AP50">
        <v>0</v>
      </c>
      <c r="AQ50">
        <v>0</v>
      </c>
      <c r="AR50">
        <v>1.5456000000000001</v>
      </c>
      <c r="AS50">
        <v>4.7081999999999997</v>
      </c>
      <c r="AT50">
        <v>17.803799999999999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2274.12619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641.89949999999999</v>
      </c>
      <c r="L51">
        <v>433.75259999999997</v>
      </c>
      <c r="M51">
        <v>92</v>
      </c>
      <c r="N51">
        <v>116.6788</v>
      </c>
      <c r="O51">
        <v>0</v>
      </c>
      <c r="P51">
        <v>139.31</v>
      </c>
      <c r="Q51">
        <v>21.0777</v>
      </c>
      <c r="R51">
        <v>41.622999999999998</v>
      </c>
      <c r="S51">
        <v>25.457000000000001</v>
      </c>
      <c r="T51">
        <v>0</v>
      </c>
      <c r="U51">
        <v>418.77</v>
      </c>
      <c r="V51">
        <v>20.464600000000001</v>
      </c>
      <c r="W51">
        <v>46.399079999999998</v>
      </c>
      <c r="X51">
        <v>125.88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20.826000000000001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0.89910999999999996</v>
      </c>
      <c r="AO51">
        <v>0</v>
      </c>
      <c r="AP51">
        <v>6.7892999999999999</v>
      </c>
      <c r="AQ51">
        <v>0</v>
      </c>
      <c r="AR51">
        <v>1.5456000000000001</v>
      </c>
      <c r="AS51">
        <v>4.7081999999999997</v>
      </c>
      <c r="AT51">
        <v>17.803799999999999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2231.8456900000001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641.89949999999999</v>
      </c>
      <c r="L52">
        <v>433.75259999999997</v>
      </c>
      <c r="M52">
        <v>92</v>
      </c>
      <c r="N52">
        <v>116.6788</v>
      </c>
      <c r="O52">
        <v>0</v>
      </c>
      <c r="P52">
        <v>139.31</v>
      </c>
      <c r="Q52">
        <v>21.0777</v>
      </c>
      <c r="R52">
        <v>41.622999999999998</v>
      </c>
      <c r="S52">
        <v>25.457000000000001</v>
      </c>
      <c r="T52">
        <v>0</v>
      </c>
      <c r="U52">
        <v>418.77</v>
      </c>
      <c r="V52">
        <v>20.464600000000001</v>
      </c>
      <c r="W52">
        <v>46.399079999999998</v>
      </c>
      <c r="X52">
        <v>125.88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20.826000000000001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0.89910999999999996</v>
      </c>
      <c r="AO52">
        <v>0</v>
      </c>
      <c r="AP52">
        <v>6.7892999999999999</v>
      </c>
      <c r="AQ52">
        <v>0</v>
      </c>
      <c r="AR52">
        <v>1.5456000000000001</v>
      </c>
      <c r="AS52">
        <v>4.7081999999999997</v>
      </c>
      <c r="AT52">
        <v>17.803799999999999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2231.8456900000001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569</v>
      </c>
      <c r="L53">
        <v>413.95260000000002</v>
      </c>
      <c r="M53">
        <v>92</v>
      </c>
      <c r="N53">
        <v>116.6788</v>
      </c>
      <c r="O53">
        <v>0</v>
      </c>
      <c r="P53">
        <v>139.31</v>
      </c>
      <c r="Q53">
        <v>21.0777</v>
      </c>
      <c r="R53">
        <v>41.232999999999997</v>
      </c>
      <c r="S53">
        <v>25.457000000000001</v>
      </c>
      <c r="T53">
        <v>0</v>
      </c>
      <c r="U53">
        <v>418.77</v>
      </c>
      <c r="V53">
        <v>20.464600000000001</v>
      </c>
      <c r="W53">
        <v>46.399079999999998</v>
      </c>
      <c r="X53">
        <v>125.88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20.826000000000001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0.89910999999999996</v>
      </c>
      <c r="AO53">
        <v>0</v>
      </c>
      <c r="AP53">
        <v>6.7892999999999999</v>
      </c>
      <c r="AQ53">
        <v>0</v>
      </c>
      <c r="AR53">
        <v>1.5456000000000001</v>
      </c>
      <c r="AS53">
        <v>4.7081999999999997</v>
      </c>
      <c r="AT53">
        <v>17.803799999999999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2138.7561900000001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554</v>
      </c>
      <c r="L54">
        <v>413.95260000000002</v>
      </c>
      <c r="M54">
        <v>92</v>
      </c>
      <c r="N54">
        <v>116.6788</v>
      </c>
      <c r="O54">
        <v>0</v>
      </c>
      <c r="P54">
        <v>139.31</v>
      </c>
      <c r="Q54">
        <v>19.277699999999999</v>
      </c>
      <c r="R54">
        <v>37.434913999999999</v>
      </c>
      <c r="S54">
        <v>22.687000000000001</v>
      </c>
      <c r="T54">
        <v>0</v>
      </c>
      <c r="U54">
        <v>418.77</v>
      </c>
      <c r="V54">
        <v>20.464600000000001</v>
      </c>
      <c r="W54">
        <v>46.399079999999998</v>
      </c>
      <c r="X54">
        <v>125.88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20.826000000000001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0.89910999999999996</v>
      </c>
      <c r="AO54">
        <v>0</v>
      </c>
      <c r="AP54">
        <v>6.7892999999999999</v>
      </c>
      <c r="AQ54">
        <v>0</v>
      </c>
      <c r="AR54">
        <v>1.5456000000000001</v>
      </c>
      <c r="AS54">
        <v>4.7081999999999997</v>
      </c>
      <c r="AT54">
        <v>17.803799999999999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2115.3881039999997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511</v>
      </c>
      <c r="L55">
        <v>358.28339999999997</v>
      </c>
      <c r="M55">
        <v>92</v>
      </c>
      <c r="N55">
        <v>116.6788</v>
      </c>
      <c r="O55">
        <v>0</v>
      </c>
      <c r="P55">
        <v>139.31</v>
      </c>
      <c r="Q55">
        <v>19.277699999999999</v>
      </c>
      <c r="R55">
        <v>29.617699999999999</v>
      </c>
      <c r="S55">
        <v>18.590499999999999</v>
      </c>
      <c r="T55">
        <v>0</v>
      </c>
      <c r="U55">
        <v>418.77</v>
      </c>
      <c r="V55">
        <v>17.104600000000001</v>
      </c>
      <c r="W55">
        <v>46.399079999999998</v>
      </c>
      <c r="X55">
        <v>125.88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20.826000000000001</v>
      </c>
      <c r="AH55">
        <v>0</v>
      </c>
      <c r="AI55">
        <v>0</v>
      </c>
      <c r="AJ55">
        <v>0</v>
      </c>
      <c r="AK55">
        <v>54.567</v>
      </c>
      <c r="AL55">
        <v>1.3944000000000001</v>
      </c>
      <c r="AM55">
        <v>0</v>
      </c>
      <c r="AN55">
        <v>0.89910999999999996</v>
      </c>
      <c r="AO55">
        <v>0</v>
      </c>
      <c r="AP55">
        <v>0</v>
      </c>
      <c r="AQ55">
        <v>0</v>
      </c>
      <c r="AR55">
        <v>1.5456000000000001</v>
      </c>
      <c r="AS55">
        <v>4.7081999999999997</v>
      </c>
      <c r="AT55">
        <v>17.803799999999999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1994.6558899999998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439.43</v>
      </c>
      <c r="L56">
        <v>302.39339999999999</v>
      </c>
      <c r="M56">
        <v>92</v>
      </c>
      <c r="N56">
        <v>116.6788</v>
      </c>
      <c r="O56">
        <v>0</v>
      </c>
      <c r="P56">
        <v>139.31</v>
      </c>
      <c r="Q56">
        <v>19.277699999999999</v>
      </c>
      <c r="R56">
        <v>29.617699999999999</v>
      </c>
      <c r="S56">
        <v>18.590499999999999</v>
      </c>
      <c r="T56">
        <v>0</v>
      </c>
      <c r="U56">
        <v>418.77</v>
      </c>
      <c r="V56">
        <v>17.104600000000001</v>
      </c>
      <c r="W56">
        <v>46.399079999999998</v>
      </c>
      <c r="X56">
        <v>125.88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20.826000000000001</v>
      </c>
      <c r="AH56">
        <v>0</v>
      </c>
      <c r="AI56">
        <v>0</v>
      </c>
      <c r="AJ56">
        <v>0</v>
      </c>
      <c r="AK56">
        <v>54.567</v>
      </c>
      <c r="AL56">
        <v>1.3944000000000001</v>
      </c>
      <c r="AM56">
        <v>0</v>
      </c>
      <c r="AN56">
        <v>0.89910999999999996</v>
      </c>
      <c r="AO56">
        <v>0</v>
      </c>
      <c r="AP56">
        <v>0</v>
      </c>
      <c r="AQ56">
        <v>0</v>
      </c>
      <c r="AR56">
        <v>1.5456000000000001</v>
      </c>
      <c r="AS56">
        <v>4.7081999999999997</v>
      </c>
      <c r="AT56">
        <v>17.803799999999999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1867.1958899999997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415.03</v>
      </c>
      <c r="L57">
        <v>242.2834</v>
      </c>
      <c r="M57">
        <v>92</v>
      </c>
      <c r="N57">
        <v>116.6788</v>
      </c>
      <c r="O57">
        <v>0</v>
      </c>
      <c r="P57">
        <v>139.31</v>
      </c>
      <c r="Q57">
        <v>16.4633</v>
      </c>
      <c r="R57">
        <v>36.622999999999998</v>
      </c>
      <c r="S57">
        <v>18.470500000000001</v>
      </c>
      <c r="T57">
        <v>0</v>
      </c>
      <c r="U57">
        <v>418.77</v>
      </c>
      <c r="V57">
        <v>15.464600000000001</v>
      </c>
      <c r="W57">
        <v>45.944400000000002</v>
      </c>
      <c r="X57">
        <v>125.88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20.826000000000001</v>
      </c>
      <c r="AH57">
        <v>0</v>
      </c>
      <c r="AI57">
        <v>0</v>
      </c>
      <c r="AJ57">
        <v>0</v>
      </c>
      <c r="AK57">
        <v>54.567</v>
      </c>
      <c r="AL57">
        <v>1.3944000000000001</v>
      </c>
      <c r="AM57">
        <v>0</v>
      </c>
      <c r="AN57">
        <v>0.89910999999999996</v>
      </c>
      <c r="AO57">
        <v>0</v>
      </c>
      <c r="AP57">
        <v>0</v>
      </c>
      <c r="AQ57">
        <v>0</v>
      </c>
      <c r="AR57">
        <v>1.5456000000000001</v>
      </c>
      <c r="AS57">
        <v>4.7081999999999997</v>
      </c>
      <c r="AT57">
        <v>17.803799999999999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1784.66211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374</v>
      </c>
      <c r="L58">
        <v>242.2834</v>
      </c>
      <c r="M58">
        <v>92</v>
      </c>
      <c r="N58">
        <v>116.6788</v>
      </c>
      <c r="O58">
        <v>0</v>
      </c>
      <c r="P58">
        <v>139.31</v>
      </c>
      <c r="Q58">
        <v>16.4633</v>
      </c>
      <c r="R58">
        <v>36.622999999999998</v>
      </c>
      <c r="S58">
        <v>18.470500000000001</v>
      </c>
      <c r="T58">
        <v>0</v>
      </c>
      <c r="U58">
        <v>418.77</v>
      </c>
      <c r="V58">
        <v>15.464600000000001</v>
      </c>
      <c r="W58">
        <v>45.944400000000002</v>
      </c>
      <c r="X58">
        <v>125.88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20.826000000000001</v>
      </c>
      <c r="AH58">
        <v>0</v>
      </c>
      <c r="AI58">
        <v>0</v>
      </c>
      <c r="AJ58">
        <v>0</v>
      </c>
      <c r="AK58">
        <v>54.567</v>
      </c>
      <c r="AL58">
        <v>1.3944000000000001</v>
      </c>
      <c r="AM58">
        <v>0</v>
      </c>
      <c r="AN58">
        <v>0.89910999999999996</v>
      </c>
      <c r="AO58">
        <v>0</v>
      </c>
      <c r="AP58">
        <v>0</v>
      </c>
      <c r="AQ58">
        <v>0</v>
      </c>
      <c r="AR58">
        <v>1.5456000000000001</v>
      </c>
      <c r="AS58">
        <v>4.7081999999999997</v>
      </c>
      <c r="AT58">
        <v>17.803799999999999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1743.6321100000002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374</v>
      </c>
      <c r="L59">
        <v>242.2834</v>
      </c>
      <c r="M59">
        <v>92</v>
      </c>
      <c r="N59">
        <v>116.6788</v>
      </c>
      <c r="O59">
        <v>0</v>
      </c>
      <c r="P59">
        <v>139.31</v>
      </c>
      <c r="Q59">
        <v>16.4633</v>
      </c>
      <c r="R59">
        <v>36.622999999999998</v>
      </c>
      <c r="S59">
        <v>18.470500000000001</v>
      </c>
      <c r="T59">
        <v>0</v>
      </c>
      <c r="U59">
        <v>418.77</v>
      </c>
      <c r="V59">
        <v>15.464600000000001</v>
      </c>
      <c r="W59">
        <v>40.614400000000003</v>
      </c>
      <c r="X59">
        <v>125.88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20.826000000000001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0.89910999999999996</v>
      </c>
      <c r="AO59">
        <v>0</v>
      </c>
      <c r="AP59">
        <v>0</v>
      </c>
      <c r="AQ59">
        <v>0</v>
      </c>
      <c r="AR59">
        <v>1.5456000000000001</v>
      </c>
      <c r="AS59">
        <v>4.7081999999999997</v>
      </c>
      <c r="AT59">
        <v>17.803799999999999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1738.3021099999999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374</v>
      </c>
      <c r="L60">
        <v>242.2834</v>
      </c>
      <c r="M60">
        <v>92</v>
      </c>
      <c r="N60">
        <v>116.6788</v>
      </c>
      <c r="O60">
        <v>0</v>
      </c>
      <c r="P60">
        <v>139.31</v>
      </c>
      <c r="Q60">
        <v>16.4633</v>
      </c>
      <c r="R60">
        <v>36.622999999999998</v>
      </c>
      <c r="S60">
        <v>18.470500000000001</v>
      </c>
      <c r="T60">
        <v>0</v>
      </c>
      <c r="U60">
        <v>418.77</v>
      </c>
      <c r="V60">
        <v>15.464600000000001</v>
      </c>
      <c r="W60">
        <v>40.614400000000003</v>
      </c>
      <c r="X60">
        <v>125.88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20.826000000000001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0.89910999999999996</v>
      </c>
      <c r="AO60">
        <v>0</v>
      </c>
      <c r="AP60">
        <v>0</v>
      </c>
      <c r="AQ60">
        <v>0</v>
      </c>
      <c r="AR60">
        <v>1.5456000000000001</v>
      </c>
      <c r="AS60">
        <v>4.7081999999999997</v>
      </c>
      <c r="AT60">
        <v>17.803799999999999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1738.3021099999999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374</v>
      </c>
      <c r="L61">
        <v>242.2834</v>
      </c>
      <c r="M61">
        <v>92</v>
      </c>
      <c r="N61">
        <v>116.6788</v>
      </c>
      <c r="O61">
        <v>0</v>
      </c>
      <c r="P61">
        <v>139.31</v>
      </c>
      <c r="Q61">
        <v>16.4633</v>
      </c>
      <c r="R61">
        <v>36.622999999999998</v>
      </c>
      <c r="S61">
        <v>18.470500000000001</v>
      </c>
      <c r="T61">
        <v>0</v>
      </c>
      <c r="U61">
        <v>418.77</v>
      </c>
      <c r="V61">
        <v>15.464600000000001</v>
      </c>
      <c r="W61">
        <v>34.799309999999998</v>
      </c>
      <c r="X61">
        <v>112.24299999999999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20.826000000000001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0.89910999999999996</v>
      </c>
      <c r="AO61">
        <v>0</v>
      </c>
      <c r="AP61">
        <v>0</v>
      </c>
      <c r="AQ61">
        <v>14.805</v>
      </c>
      <c r="AR61">
        <v>26.495999999999999</v>
      </c>
      <c r="AS61">
        <v>4.7081999999999997</v>
      </c>
      <c r="AT61">
        <v>17.803799999999999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1758.6054200000003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374</v>
      </c>
      <c r="L62">
        <v>242.2834</v>
      </c>
      <c r="M62">
        <v>92</v>
      </c>
      <c r="N62">
        <v>116.6788</v>
      </c>
      <c r="O62">
        <v>0</v>
      </c>
      <c r="P62">
        <v>139.31</v>
      </c>
      <c r="Q62">
        <v>16.4633</v>
      </c>
      <c r="R62">
        <v>36.622999999999998</v>
      </c>
      <c r="S62">
        <v>18.470500000000001</v>
      </c>
      <c r="T62">
        <v>0</v>
      </c>
      <c r="U62">
        <v>418.77</v>
      </c>
      <c r="V62">
        <v>15.464600000000001</v>
      </c>
      <c r="W62">
        <v>34.799309999999998</v>
      </c>
      <c r="X62">
        <v>112.24299999999999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20.826000000000001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0.89910999999999996</v>
      </c>
      <c r="AO62">
        <v>0</v>
      </c>
      <c r="AP62">
        <v>0</v>
      </c>
      <c r="AQ62">
        <v>14.805</v>
      </c>
      <c r="AR62">
        <v>26.495999999999999</v>
      </c>
      <c r="AS62">
        <v>4.7081999999999997</v>
      </c>
      <c r="AT62">
        <v>17.803799999999999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1758.6054200000003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374</v>
      </c>
      <c r="L63">
        <v>239.49</v>
      </c>
      <c r="M63">
        <v>92</v>
      </c>
      <c r="N63">
        <v>116.6788</v>
      </c>
      <c r="O63">
        <v>0</v>
      </c>
      <c r="P63">
        <v>139.31</v>
      </c>
      <c r="Q63">
        <v>12.003</v>
      </c>
      <c r="R63">
        <v>36.622999999999998</v>
      </c>
      <c r="S63">
        <v>14.52</v>
      </c>
      <c r="T63">
        <v>0</v>
      </c>
      <c r="U63">
        <v>418.77</v>
      </c>
      <c r="V63">
        <v>15.464600000000001</v>
      </c>
      <c r="W63">
        <v>31.960799999999999</v>
      </c>
      <c r="X63">
        <v>112.24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20.826000000000001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0.87997999999999998</v>
      </c>
      <c r="AO63">
        <v>0</v>
      </c>
      <c r="AP63">
        <v>0</v>
      </c>
      <c r="AQ63">
        <v>14.805</v>
      </c>
      <c r="AR63">
        <v>2.2080000000000002</v>
      </c>
      <c r="AS63">
        <v>4.7081999999999997</v>
      </c>
      <c r="AT63">
        <v>17.803799999999999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1720.2525800000003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385</v>
      </c>
      <c r="L64">
        <v>242.2834</v>
      </c>
      <c r="M64">
        <v>92</v>
      </c>
      <c r="N64">
        <v>116.6788</v>
      </c>
      <c r="O64">
        <v>0</v>
      </c>
      <c r="P64">
        <v>139.31</v>
      </c>
      <c r="Q64">
        <v>19.116861</v>
      </c>
      <c r="R64">
        <v>42.390099999999997</v>
      </c>
      <c r="S64">
        <v>18.467544</v>
      </c>
      <c r="T64">
        <v>0</v>
      </c>
      <c r="U64">
        <v>418.77</v>
      </c>
      <c r="V64">
        <v>15.464600000000001</v>
      </c>
      <c r="W64">
        <v>34.799309999999998</v>
      </c>
      <c r="X64">
        <v>112.24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20.826000000000001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0.87997999999999998</v>
      </c>
      <c r="AO64">
        <v>0</v>
      </c>
      <c r="AP64">
        <v>0</v>
      </c>
      <c r="AQ64">
        <v>29.61</v>
      </c>
      <c r="AR64">
        <v>2.2080000000000002</v>
      </c>
      <c r="AS64">
        <v>4.7081999999999997</v>
      </c>
      <c r="AT64">
        <v>17.803799999999999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1768.5179950000002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470.93534499999998</v>
      </c>
      <c r="L65">
        <v>329.77080000000001</v>
      </c>
      <c r="M65">
        <v>92</v>
      </c>
      <c r="N65">
        <v>116.6788</v>
      </c>
      <c r="O65">
        <v>0</v>
      </c>
      <c r="P65">
        <v>139.31</v>
      </c>
      <c r="Q65">
        <v>19.125599999999999</v>
      </c>
      <c r="R65">
        <v>42.390099999999997</v>
      </c>
      <c r="S65">
        <v>22.293600000000001</v>
      </c>
      <c r="T65">
        <v>0</v>
      </c>
      <c r="U65">
        <v>418.77</v>
      </c>
      <c r="V65">
        <v>20.73</v>
      </c>
      <c r="W65">
        <v>34.799309999999998</v>
      </c>
      <c r="X65">
        <v>112.24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20.826000000000001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0.87997999999999998</v>
      </c>
      <c r="AO65">
        <v>0</v>
      </c>
      <c r="AP65">
        <v>0</v>
      </c>
      <c r="AQ65">
        <v>29.61</v>
      </c>
      <c r="AR65">
        <v>1.6559999999999999</v>
      </c>
      <c r="AS65">
        <v>4.7081999999999997</v>
      </c>
      <c r="AT65">
        <v>17.803799999999999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1950.4889349999999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577.01397499999996</v>
      </c>
      <c r="L66">
        <v>389.77080000000001</v>
      </c>
      <c r="M66">
        <v>92</v>
      </c>
      <c r="N66">
        <v>116.6788</v>
      </c>
      <c r="O66">
        <v>0</v>
      </c>
      <c r="P66">
        <v>139.31</v>
      </c>
      <c r="Q66">
        <v>19.125599999999999</v>
      </c>
      <c r="R66">
        <v>42.390099999999997</v>
      </c>
      <c r="S66">
        <v>22.293600000000001</v>
      </c>
      <c r="T66">
        <v>0</v>
      </c>
      <c r="U66">
        <v>418.77</v>
      </c>
      <c r="V66">
        <v>20.73</v>
      </c>
      <c r="W66">
        <v>34.799309999999998</v>
      </c>
      <c r="X66">
        <v>112.24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20.826000000000001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0.87997999999999998</v>
      </c>
      <c r="AO66">
        <v>0</v>
      </c>
      <c r="AP66">
        <v>0</v>
      </c>
      <c r="AQ66">
        <v>43.47</v>
      </c>
      <c r="AR66">
        <v>1.6559999999999999</v>
      </c>
      <c r="AS66">
        <v>4.7081999999999997</v>
      </c>
      <c r="AT66">
        <v>17.803799999999999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2130.4275650000004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621.59040000000005</v>
      </c>
      <c r="L67">
        <v>435.435</v>
      </c>
      <c r="M67">
        <v>92</v>
      </c>
      <c r="N67">
        <v>116.6788</v>
      </c>
      <c r="O67">
        <v>0</v>
      </c>
      <c r="P67">
        <v>139.31</v>
      </c>
      <c r="Q67">
        <v>21.82</v>
      </c>
      <c r="R67">
        <v>42.390099999999997</v>
      </c>
      <c r="S67">
        <v>26.3901</v>
      </c>
      <c r="T67">
        <v>0</v>
      </c>
      <c r="U67">
        <v>418.77</v>
      </c>
      <c r="V67">
        <v>20.73</v>
      </c>
      <c r="W67">
        <v>34.799309999999998</v>
      </c>
      <c r="X67">
        <v>112.24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20.826000000000001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0.87997999999999998</v>
      </c>
      <c r="AO67">
        <v>0</v>
      </c>
      <c r="AP67">
        <v>0</v>
      </c>
      <c r="AQ67">
        <v>43.47</v>
      </c>
      <c r="AR67">
        <v>1.6559999999999999</v>
      </c>
      <c r="AS67">
        <v>4.7081999999999997</v>
      </c>
      <c r="AT67">
        <v>17.803799999999999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2227.4590900000003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652.59040000000005</v>
      </c>
      <c r="L68">
        <v>435.435</v>
      </c>
      <c r="M68">
        <v>92</v>
      </c>
      <c r="N68">
        <v>116.6788</v>
      </c>
      <c r="O68">
        <v>0</v>
      </c>
      <c r="P68">
        <v>139.31</v>
      </c>
      <c r="Q68">
        <v>21.82</v>
      </c>
      <c r="R68">
        <v>42.390099999999997</v>
      </c>
      <c r="S68">
        <v>26.3901</v>
      </c>
      <c r="T68">
        <v>0</v>
      </c>
      <c r="U68">
        <v>418.77</v>
      </c>
      <c r="V68">
        <v>20.73</v>
      </c>
      <c r="W68">
        <v>34.799309999999998</v>
      </c>
      <c r="X68">
        <v>112.24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20.826000000000001</v>
      </c>
      <c r="AH68">
        <v>21.023399999999999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0.87997999999999998</v>
      </c>
      <c r="AO68">
        <v>0</v>
      </c>
      <c r="AP68">
        <v>0</v>
      </c>
      <c r="AQ68">
        <v>44.1</v>
      </c>
      <c r="AR68">
        <v>1.6559999999999999</v>
      </c>
      <c r="AS68">
        <v>4.7081999999999997</v>
      </c>
      <c r="AT68">
        <v>17.803799999999999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2280.1124900000004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679.48990000000003</v>
      </c>
      <c r="L69">
        <v>435.435</v>
      </c>
      <c r="M69">
        <v>92</v>
      </c>
      <c r="N69">
        <v>116.6788</v>
      </c>
      <c r="O69">
        <v>0</v>
      </c>
      <c r="P69">
        <v>139.31</v>
      </c>
      <c r="Q69">
        <v>21.82</v>
      </c>
      <c r="R69">
        <v>42.390099999999997</v>
      </c>
      <c r="S69">
        <v>26.3901</v>
      </c>
      <c r="T69">
        <v>0</v>
      </c>
      <c r="U69">
        <v>418.77</v>
      </c>
      <c r="V69">
        <v>20.73</v>
      </c>
      <c r="W69">
        <v>34.799309999999998</v>
      </c>
      <c r="X69">
        <v>112.24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9.3670000000000009</v>
      </c>
      <c r="AG69">
        <v>20.826000000000001</v>
      </c>
      <c r="AH69">
        <v>22.728000000000002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0.87997999999999998</v>
      </c>
      <c r="AO69">
        <v>0</v>
      </c>
      <c r="AP69">
        <v>0</v>
      </c>
      <c r="AQ69">
        <v>44.414999999999999</v>
      </c>
      <c r="AR69">
        <v>1.6559999999999999</v>
      </c>
      <c r="AS69">
        <v>4.7081999999999997</v>
      </c>
      <c r="AT69">
        <v>17.803799999999999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2318.3985900000007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679.48990000000003</v>
      </c>
      <c r="L70">
        <v>435.435</v>
      </c>
      <c r="M70">
        <v>92</v>
      </c>
      <c r="N70">
        <v>116.6788</v>
      </c>
      <c r="O70">
        <v>0</v>
      </c>
      <c r="P70">
        <v>139.31</v>
      </c>
      <c r="Q70">
        <v>21.82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34.799309999999998</v>
      </c>
      <c r="X70">
        <v>112.24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9.3670000000000009</v>
      </c>
      <c r="AG70">
        <v>20.826000000000001</v>
      </c>
      <c r="AH70">
        <v>46.402999999999999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0.87997999999999998</v>
      </c>
      <c r="AO70">
        <v>0</v>
      </c>
      <c r="AP70">
        <v>0</v>
      </c>
      <c r="AQ70">
        <v>44.414999999999999</v>
      </c>
      <c r="AR70">
        <v>1.6559999999999999</v>
      </c>
      <c r="AS70">
        <v>4.7081999999999997</v>
      </c>
      <c r="AT70">
        <v>17.803799999999999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2342.0735900000004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679.48990000000003</v>
      </c>
      <c r="L71">
        <v>435.435</v>
      </c>
      <c r="M71">
        <v>92</v>
      </c>
      <c r="N71">
        <v>116.6788</v>
      </c>
      <c r="O71">
        <v>0</v>
      </c>
      <c r="P71">
        <v>139.31</v>
      </c>
      <c r="Q71">
        <v>21.82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33.384999999999998</v>
      </c>
      <c r="X71">
        <v>112.24</v>
      </c>
      <c r="Y71">
        <v>0</v>
      </c>
      <c r="Z71">
        <v>0</v>
      </c>
      <c r="AA71">
        <v>0</v>
      </c>
      <c r="AB71">
        <v>13.17004</v>
      </c>
      <c r="AC71">
        <v>0</v>
      </c>
      <c r="AD71">
        <v>7.9260000000000002</v>
      </c>
      <c r="AE71">
        <v>0</v>
      </c>
      <c r="AF71">
        <v>17.748000000000001</v>
      </c>
      <c r="AG71">
        <v>20.826000000000001</v>
      </c>
      <c r="AH71">
        <v>70.078000000000003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0.87997999999999998</v>
      </c>
      <c r="AO71">
        <v>0</v>
      </c>
      <c r="AP71">
        <v>0</v>
      </c>
      <c r="AQ71">
        <v>44.414999999999999</v>
      </c>
      <c r="AR71">
        <v>1.6559999999999999</v>
      </c>
      <c r="AS71">
        <v>4.7081999999999997</v>
      </c>
      <c r="AT71">
        <v>17.803799999999999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2393.8113200000003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679.48990000000003</v>
      </c>
      <c r="L72">
        <v>435.435</v>
      </c>
      <c r="M72">
        <v>92</v>
      </c>
      <c r="N72">
        <v>116.6788</v>
      </c>
      <c r="O72">
        <v>0</v>
      </c>
      <c r="P72">
        <v>139.31</v>
      </c>
      <c r="Q72">
        <v>21.82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33.384999999999998</v>
      </c>
      <c r="X72">
        <v>112.24</v>
      </c>
      <c r="Y72">
        <v>0</v>
      </c>
      <c r="Z72">
        <v>1.1000000000000001</v>
      </c>
      <c r="AA72">
        <v>7.0309999999999997</v>
      </c>
      <c r="AB72">
        <v>13.17004</v>
      </c>
      <c r="AC72">
        <v>0</v>
      </c>
      <c r="AD72">
        <v>16.095064000000001</v>
      </c>
      <c r="AE72">
        <v>16.478852</v>
      </c>
      <c r="AF72">
        <v>26.622</v>
      </c>
      <c r="AG72">
        <v>20.826000000000001</v>
      </c>
      <c r="AH72">
        <v>93.563599999999994</v>
      </c>
      <c r="AI72">
        <v>0</v>
      </c>
      <c r="AJ72">
        <v>0</v>
      </c>
      <c r="AK72">
        <v>54.567</v>
      </c>
      <c r="AL72">
        <v>6.9720000000000004</v>
      </c>
      <c r="AM72">
        <v>2.9325999999999999</v>
      </c>
      <c r="AN72">
        <v>0.87997999999999998</v>
      </c>
      <c r="AO72">
        <v>0</v>
      </c>
      <c r="AP72">
        <v>0</v>
      </c>
      <c r="AQ72">
        <v>44.414999999999999</v>
      </c>
      <c r="AR72">
        <v>1.6559999999999999</v>
      </c>
      <c r="AS72">
        <v>4.7081999999999997</v>
      </c>
      <c r="AT72">
        <v>17.803799999999999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2467.4600360000004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679.48990000000003</v>
      </c>
      <c r="L73">
        <v>435.435</v>
      </c>
      <c r="M73">
        <v>92</v>
      </c>
      <c r="N73">
        <v>116.6788</v>
      </c>
      <c r="O73">
        <v>0</v>
      </c>
      <c r="P73">
        <v>139.31</v>
      </c>
      <c r="Q73">
        <v>21.82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33.384999999999998</v>
      </c>
      <c r="X73">
        <v>112.24</v>
      </c>
      <c r="Y73">
        <v>0</v>
      </c>
      <c r="Z73">
        <v>19.5624</v>
      </c>
      <c r="AA73">
        <v>13.904</v>
      </c>
      <c r="AB73">
        <v>39.99</v>
      </c>
      <c r="AC73">
        <v>0</v>
      </c>
      <c r="AD73">
        <v>18.272072000000001</v>
      </c>
      <c r="AE73">
        <v>32.957704</v>
      </c>
      <c r="AF73">
        <v>38.966720000000002</v>
      </c>
      <c r="AG73">
        <v>20.826000000000001</v>
      </c>
      <c r="AH73">
        <v>116.9545</v>
      </c>
      <c r="AI73">
        <v>0</v>
      </c>
      <c r="AJ73">
        <v>0</v>
      </c>
      <c r="AK73">
        <v>54.567</v>
      </c>
      <c r="AL73">
        <v>55.776000000000003</v>
      </c>
      <c r="AM73">
        <v>5.2786799999999996</v>
      </c>
      <c r="AN73">
        <v>0.87997999999999998</v>
      </c>
      <c r="AO73">
        <v>0</v>
      </c>
      <c r="AP73">
        <v>0</v>
      </c>
      <c r="AQ73">
        <v>44.414999999999999</v>
      </c>
      <c r="AR73">
        <v>1.6559999999999999</v>
      </c>
      <c r="AS73">
        <v>4.7081999999999997</v>
      </c>
      <c r="AT73">
        <v>17.803799999999999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2625.1569559999994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679.48990000000003</v>
      </c>
      <c r="L74">
        <v>435.435</v>
      </c>
      <c r="M74">
        <v>92</v>
      </c>
      <c r="N74">
        <v>116.6788</v>
      </c>
      <c r="O74">
        <v>0</v>
      </c>
      <c r="P74">
        <v>139.31</v>
      </c>
      <c r="Q74">
        <v>21.82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33.384999999999998</v>
      </c>
      <c r="X74">
        <v>112.24</v>
      </c>
      <c r="Y74">
        <v>0</v>
      </c>
      <c r="Z74">
        <v>19.5624</v>
      </c>
      <c r="AA74">
        <v>22.12</v>
      </c>
      <c r="AB74">
        <v>39.99</v>
      </c>
      <c r="AC74">
        <v>0</v>
      </c>
      <c r="AD74">
        <v>27.408107999999999</v>
      </c>
      <c r="AE74">
        <v>32.957704</v>
      </c>
      <c r="AF74">
        <v>38.966720000000002</v>
      </c>
      <c r="AG74">
        <v>20.826000000000001</v>
      </c>
      <c r="AH74">
        <v>116.9545</v>
      </c>
      <c r="AI74">
        <v>0</v>
      </c>
      <c r="AJ74">
        <v>0</v>
      </c>
      <c r="AK74">
        <v>54.567</v>
      </c>
      <c r="AL74">
        <v>55.776000000000003</v>
      </c>
      <c r="AM74">
        <v>5.2786799999999996</v>
      </c>
      <c r="AN74">
        <v>0.87997999999999998</v>
      </c>
      <c r="AO74">
        <v>0</v>
      </c>
      <c r="AP74">
        <v>0</v>
      </c>
      <c r="AQ74">
        <v>44.414999999999999</v>
      </c>
      <c r="AR74">
        <v>1.6559999999999999</v>
      </c>
      <c r="AS74">
        <v>4.7081999999999997</v>
      </c>
      <c r="AT74">
        <v>17.803799999999999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2642.5089919999991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679.48990000000003</v>
      </c>
      <c r="L75">
        <v>435.435</v>
      </c>
      <c r="M75">
        <v>92</v>
      </c>
      <c r="N75">
        <v>116.6788</v>
      </c>
      <c r="O75">
        <v>0</v>
      </c>
      <c r="P75">
        <v>139.31</v>
      </c>
      <c r="Q75">
        <v>21.82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33.384999999999998</v>
      </c>
      <c r="X75">
        <v>112.24</v>
      </c>
      <c r="Y75">
        <v>0</v>
      </c>
      <c r="Z75">
        <v>13.041600000000001</v>
      </c>
      <c r="AA75">
        <v>26.07</v>
      </c>
      <c r="AB75">
        <v>39.99</v>
      </c>
      <c r="AC75">
        <v>0</v>
      </c>
      <c r="AD75">
        <v>27.408107999999999</v>
      </c>
      <c r="AE75">
        <v>32.957704</v>
      </c>
      <c r="AF75">
        <v>38.966720000000002</v>
      </c>
      <c r="AG75">
        <v>20.826000000000001</v>
      </c>
      <c r="AH75">
        <v>116.9545</v>
      </c>
      <c r="AI75">
        <v>0</v>
      </c>
      <c r="AJ75">
        <v>0</v>
      </c>
      <c r="AK75">
        <v>54.567</v>
      </c>
      <c r="AL75">
        <v>41.832000000000001</v>
      </c>
      <c r="AM75">
        <v>5.2786799999999996</v>
      </c>
      <c r="AN75">
        <v>0.87997999999999998</v>
      </c>
      <c r="AO75">
        <v>0</v>
      </c>
      <c r="AP75">
        <v>0</v>
      </c>
      <c r="AQ75">
        <v>44.414999999999999</v>
      </c>
      <c r="AR75">
        <v>1.6559999999999999</v>
      </c>
      <c r="AS75">
        <v>4.7081999999999997</v>
      </c>
      <c r="AT75">
        <v>17.803799999999999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2625.9941919999997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679.48990000000003</v>
      </c>
      <c r="L76">
        <v>435.435</v>
      </c>
      <c r="M76">
        <v>92</v>
      </c>
      <c r="N76">
        <v>116.6788</v>
      </c>
      <c r="O76">
        <v>0</v>
      </c>
      <c r="P76">
        <v>139.31</v>
      </c>
      <c r="Q76">
        <v>21.82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33.384999999999998</v>
      </c>
      <c r="X76">
        <v>112.24</v>
      </c>
      <c r="Y76">
        <v>0</v>
      </c>
      <c r="Z76">
        <v>13.041600000000001</v>
      </c>
      <c r="AA76">
        <v>26.07</v>
      </c>
      <c r="AB76">
        <v>39.99</v>
      </c>
      <c r="AC76">
        <v>0</v>
      </c>
      <c r="AD76">
        <v>27.408107999999999</v>
      </c>
      <c r="AE76">
        <v>32.957704</v>
      </c>
      <c r="AF76">
        <v>38.966720000000002</v>
      </c>
      <c r="AG76">
        <v>20.826000000000001</v>
      </c>
      <c r="AH76">
        <v>116.9545</v>
      </c>
      <c r="AI76">
        <v>0</v>
      </c>
      <c r="AJ76">
        <v>0</v>
      </c>
      <c r="AK76">
        <v>54.567</v>
      </c>
      <c r="AL76">
        <v>41.832000000000001</v>
      </c>
      <c r="AM76">
        <v>5.2786799999999996</v>
      </c>
      <c r="AN76">
        <v>0.87997999999999998</v>
      </c>
      <c r="AO76">
        <v>0</v>
      </c>
      <c r="AP76">
        <v>0</v>
      </c>
      <c r="AQ76">
        <v>44.414999999999999</v>
      </c>
      <c r="AR76">
        <v>1.6559999999999999</v>
      </c>
      <c r="AS76">
        <v>4.7081999999999997</v>
      </c>
      <c r="AT76">
        <v>17.803799999999999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2625.9941919999997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679.48990000000003</v>
      </c>
      <c r="L77">
        <v>435.435</v>
      </c>
      <c r="M77">
        <v>92</v>
      </c>
      <c r="N77">
        <v>116.6788</v>
      </c>
      <c r="O77">
        <v>0</v>
      </c>
      <c r="P77">
        <v>139.31</v>
      </c>
      <c r="Q77">
        <v>21.82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33.384999999999998</v>
      </c>
      <c r="X77">
        <v>147.256373</v>
      </c>
      <c r="Y77">
        <v>0</v>
      </c>
      <c r="Z77">
        <v>13.041600000000001</v>
      </c>
      <c r="AA77">
        <v>26.07</v>
      </c>
      <c r="AB77">
        <v>39.99</v>
      </c>
      <c r="AC77">
        <v>0</v>
      </c>
      <c r="AD77">
        <v>27.408107999999999</v>
      </c>
      <c r="AE77">
        <v>32.957704</v>
      </c>
      <c r="AF77">
        <v>38.966720000000002</v>
      </c>
      <c r="AG77">
        <v>20.826000000000001</v>
      </c>
      <c r="AH77">
        <v>93.563599999999994</v>
      </c>
      <c r="AI77">
        <v>0</v>
      </c>
      <c r="AJ77">
        <v>0</v>
      </c>
      <c r="AK77">
        <v>54.567</v>
      </c>
      <c r="AL77">
        <v>41.832000000000001</v>
      </c>
      <c r="AM77">
        <v>5.2786799999999996</v>
      </c>
      <c r="AN77">
        <v>0.87997999999999998</v>
      </c>
      <c r="AO77">
        <v>0</v>
      </c>
      <c r="AP77">
        <v>0</v>
      </c>
      <c r="AQ77">
        <v>44.414999999999999</v>
      </c>
      <c r="AR77">
        <v>2.76</v>
      </c>
      <c r="AS77">
        <v>4.7081999999999997</v>
      </c>
      <c r="AT77">
        <v>17.803799999999999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2638.723665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679.48990000000003</v>
      </c>
      <c r="L78">
        <v>435.435</v>
      </c>
      <c r="M78">
        <v>92</v>
      </c>
      <c r="N78">
        <v>116.6788</v>
      </c>
      <c r="O78">
        <v>0</v>
      </c>
      <c r="P78">
        <v>139.31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33.384999999999998</v>
      </c>
      <c r="X78">
        <v>147.26089999999999</v>
      </c>
      <c r="Y78">
        <v>0</v>
      </c>
      <c r="Z78">
        <v>13.041600000000001</v>
      </c>
      <c r="AA78">
        <v>26.07</v>
      </c>
      <c r="AB78">
        <v>39.99</v>
      </c>
      <c r="AC78">
        <v>0</v>
      </c>
      <c r="AD78">
        <v>17.172999999999998</v>
      </c>
      <c r="AE78">
        <v>32.957704</v>
      </c>
      <c r="AF78">
        <v>38.966720000000002</v>
      </c>
      <c r="AG78">
        <v>20.826000000000001</v>
      </c>
      <c r="AH78">
        <v>70.172700000000006</v>
      </c>
      <c r="AI78">
        <v>0</v>
      </c>
      <c r="AJ78">
        <v>0</v>
      </c>
      <c r="AK78">
        <v>54.567</v>
      </c>
      <c r="AL78">
        <v>41.832000000000001</v>
      </c>
      <c r="AM78">
        <v>5.2786799999999996</v>
      </c>
      <c r="AN78">
        <v>0.87997999999999998</v>
      </c>
      <c r="AO78">
        <v>0</v>
      </c>
      <c r="AP78">
        <v>0</v>
      </c>
      <c r="AQ78">
        <v>44.414999999999999</v>
      </c>
      <c r="AR78">
        <v>35.328000000000003</v>
      </c>
      <c r="AS78">
        <v>4.7081999999999997</v>
      </c>
      <c r="AT78">
        <v>17.803799999999999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2637.6701839999996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679.48990000000003</v>
      </c>
      <c r="L79">
        <v>435.435</v>
      </c>
      <c r="M79">
        <v>92</v>
      </c>
      <c r="N79">
        <v>116.6788</v>
      </c>
      <c r="O79">
        <v>0</v>
      </c>
      <c r="P79">
        <v>139.31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33.384999999999998</v>
      </c>
      <c r="X79">
        <v>147.26089999999999</v>
      </c>
      <c r="Y79">
        <v>0</v>
      </c>
      <c r="Z79">
        <v>0</v>
      </c>
      <c r="AA79">
        <v>14.04936</v>
      </c>
      <c r="AB79">
        <v>0</v>
      </c>
      <c r="AC79">
        <v>0</v>
      </c>
      <c r="AD79">
        <v>7.9260000000000002</v>
      </c>
      <c r="AE79">
        <v>16.478852</v>
      </c>
      <c r="AF79">
        <v>26.622</v>
      </c>
      <c r="AG79">
        <v>20.826000000000001</v>
      </c>
      <c r="AH79">
        <v>46.781799999999997</v>
      </c>
      <c r="AI79">
        <v>0</v>
      </c>
      <c r="AJ79">
        <v>0</v>
      </c>
      <c r="AK79">
        <v>54.567</v>
      </c>
      <c r="AL79">
        <v>6.9720000000000004</v>
      </c>
      <c r="AM79">
        <v>2.7993000000000001</v>
      </c>
      <c r="AN79">
        <v>0.87997999999999998</v>
      </c>
      <c r="AO79">
        <v>0</v>
      </c>
      <c r="AP79">
        <v>0</v>
      </c>
      <c r="AQ79">
        <v>43.47</v>
      </c>
      <c r="AR79">
        <v>35.328000000000003</v>
      </c>
      <c r="AS79">
        <v>4.7081999999999997</v>
      </c>
      <c r="AT79">
        <v>17.803799999999999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2472.8720920000005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679.48990000000003</v>
      </c>
      <c r="L80">
        <v>435.435</v>
      </c>
      <c r="M80">
        <v>92</v>
      </c>
      <c r="N80">
        <v>116.6788</v>
      </c>
      <c r="O80">
        <v>0</v>
      </c>
      <c r="P80">
        <v>139.31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33.384999999999998</v>
      </c>
      <c r="X80">
        <v>147.26089999999999</v>
      </c>
      <c r="Y80">
        <v>0</v>
      </c>
      <c r="Z80">
        <v>0</v>
      </c>
      <c r="AA80">
        <v>6.32</v>
      </c>
      <c r="AB80">
        <v>0</v>
      </c>
      <c r="AC80">
        <v>0</v>
      </c>
      <c r="AD80">
        <v>7.9260000000000002</v>
      </c>
      <c r="AE80">
        <v>0</v>
      </c>
      <c r="AF80">
        <v>17.748000000000001</v>
      </c>
      <c r="AG80">
        <v>20.826000000000001</v>
      </c>
      <c r="AH80">
        <v>37.027700000000003</v>
      </c>
      <c r="AI80">
        <v>0</v>
      </c>
      <c r="AJ80">
        <v>0</v>
      </c>
      <c r="AK80">
        <v>54.567</v>
      </c>
      <c r="AL80">
        <v>1.3944000000000001</v>
      </c>
      <c r="AM80">
        <v>0</v>
      </c>
      <c r="AN80">
        <v>0.87997999999999998</v>
      </c>
      <c r="AO80">
        <v>0</v>
      </c>
      <c r="AP80">
        <v>7.0454999999999997</v>
      </c>
      <c r="AQ80">
        <v>43.47</v>
      </c>
      <c r="AR80">
        <v>2.76</v>
      </c>
      <c r="AS80">
        <v>4.7081999999999997</v>
      </c>
      <c r="AT80">
        <v>17.803799999999999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2396.1363800000008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679.48990000000003</v>
      </c>
      <c r="L81">
        <v>435.435</v>
      </c>
      <c r="M81">
        <v>92</v>
      </c>
      <c r="N81">
        <v>116.6788</v>
      </c>
      <c r="O81">
        <v>0</v>
      </c>
      <c r="P81">
        <v>139.31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33.384999999999998</v>
      </c>
      <c r="X81">
        <v>147.26089999999999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17.748000000000001</v>
      </c>
      <c r="AG81">
        <v>20.826000000000001</v>
      </c>
      <c r="AH81">
        <v>18.940000000000001</v>
      </c>
      <c r="AI81">
        <v>0</v>
      </c>
      <c r="AJ81">
        <v>0</v>
      </c>
      <c r="AK81">
        <v>54.567</v>
      </c>
      <c r="AL81">
        <v>1.3944000000000001</v>
      </c>
      <c r="AM81">
        <v>0</v>
      </c>
      <c r="AN81">
        <v>0.87997999999999998</v>
      </c>
      <c r="AO81">
        <v>0</v>
      </c>
      <c r="AP81">
        <v>7.0454999999999997</v>
      </c>
      <c r="AQ81">
        <v>43.47</v>
      </c>
      <c r="AR81">
        <v>1.6559999999999999</v>
      </c>
      <c r="AS81">
        <v>4.7081999999999997</v>
      </c>
      <c r="AT81">
        <v>17.803799999999999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2362.6986800000004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679.48990000000003</v>
      </c>
      <c r="L82">
        <v>435.435</v>
      </c>
      <c r="M82">
        <v>92</v>
      </c>
      <c r="N82">
        <v>116.6788</v>
      </c>
      <c r="O82">
        <v>0</v>
      </c>
      <c r="P82">
        <v>139.31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33.384999999999998</v>
      </c>
      <c r="X82">
        <v>147.26089999999999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17.748000000000001</v>
      </c>
      <c r="AG82">
        <v>20.826000000000001</v>
      </c>
      <c r="AH82">
        <v>0</v>
      </c>
      <c r="AI82">
        <v>0</v>
      </c>
      <c r="AJ82">
        <v>0</v>
      </c>
      <c r="AK82">
        <v>54.567</v>
      </c>
      <c r="AL82">
        <v>1.3944000000000001</v>
      </c>
      <c r="AM82">
        <v>0</v>
      </c>
      <c r="AN82">
        <v>0.87997999999999998</v>
      </c>
      <c r="AO82">
        <v>0</v>
      </c>
      <c r="AP82">
        <v>0</v>
      </c>
      <c r="AQ82">
        <v>43.47</v>
      </c>
      <c r="AR82">
        <v>1.6559999999999999</v>
      </c>
      <c r="AS82">
        <v>4.7081999999999997</v>
      </c>
      <c r="AT82">
        <v>17.803799999999999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2336.7131800000002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679.48990000000003</v>
      </c>
      <c r="L83">
        <v>435.435</v>
      </c>
      <c r="M83">
        <v>92</v>
      </c>
      <c r="N83">
        <v>116.6788</v>
      </c>
      <c r="O83">
        <v>0</v>
      </c>
      <c r="P83">
        <v>139.31</v>
      </c>
      <c r="Q83">
        <v>21.82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33.384999999999998</v>
      </c>
      <c r="X83">
        <v>147.26089999999999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17.748000000000001</v>
      </c>
      <c r="AG83">
        <v>20.826000000000001</v>
      </c>
      <c r="AH83">
        <v>0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0.87997999999999998</v>
      </c>
      <c r="AO83">
        <v>0</v>
      </c>
      <c r="AP83">
        <v>0</v>
      </c>
      <c r="AQ83">
        <v>43.47</v>
      </c>
      <c r="AR83">
        <v>1.6559999999999999</v>
      </c>
      <c r="AS83">
        <v>4.7081999999999997</v>
      </c>
      <c r="AT83">
        <v>17.803799999999999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2336.7131800000002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679.48990000000003</v>
      </c>
      <c r="L84">
        <v>435.435</v>
      </c>
      <c r="M84">
        <v>92</v>
      </c>
      <c r="N84">
        <v>116.6788</v>
      </c>
      <c r="O84">
        <v>0</v>
      </c>
      <c r="P84">
        <v>139.31</v>
      </c>
      <c r="Q84">
        <v>21.82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33.384999999999998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17.748000000000001</v>
      </c>
      <c r="AG84">
        <v>20.826000000000001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0.87997999999999998</v>
      </c>
      <c r="AO84">
        <v>0</v>
      </c>
      <c r="AP84">
        <v>0</v>
      </c>
      <c r="AQ84">
        <v>43.47</v>
      </c>
      <c r="AR84">
        <v>1.6559999999999999</v>
      </c>
      <c r="AS84">
        <v>4.7081999999999997</v>
      </c>
      <c r="AT84">
        <v>17.803799999999999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2336.7131800000002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679.48990000000003</v>
      </c>
      <c r="L85">
        <v>435.435</v>
      </c>
      <c r="M85">
        <v>92</v>
      </c>
      <c r="N85">
        <v>116.6788</v>
      </c>
      <c r="O85">
        <v>0</v>
      </c>
      <c r="P85">
        <v>139.31</v>
      </c>
      <c r="Q85">
        <v>21.82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33.384999999999998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17.748000000000001</v>
      </c>
      <c r="AG85">
        <v>20.826000000000001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0.87997999999999998</v>
      </c>
      <c r="AO85">
        <v>0</v>
      </c>
      <c r="AP85">
        <v>0</v>
      </c>
      <c r="AQ85">
        <v>43.47</v>
      </c>
      <c r="AR85">
        <v>1.6559999999999999</v>
      </c>
      <c r="AS85">
        <v>4.7081999999999997</v>
      </c>
      <c r="AT85">
        <v>17.803799999999999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2336.7131800000002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679.48990000000003</v>
      </c>
      <c r="L86">
        <v>435.435</v>
      </c>
      <c r="M86">
        <v>92</v>
      </c>
      <c r="N86">
        <v>116.6788</v>
      </c>
      <c r="O86">
        <v>0</v>
      </c>
      <c r="P86">
        <v>139.31</v>
      </c>
      <c r="Q86">
        <v>21.82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33.384999999999998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17.748000000000001</v>
      </c>
      <c r="AG86">
        <v>20.826000000000001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0.87997999999999998</v>
      </c>
      <c r="AO86">
        <v>0</v>
      </c>
      <c r="AP86">
        <v>0</v>
      </c>
      <c r="AQ86">
        <v>43.47</v>
      </c>
      <c r="AR86">
        <v>1.6559999999999999</v>
      </c>
      <c r="AS86">
        <v>4.7081999999999997</v>
      </c>
      <c r="AT86">
        <v>17.803799999999999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2336.7131800000002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679.48990000000003</v>
      </c>
      <c r="L87">
        <v>435.435</v>
      </c>
      <c r="M87">
        <v>92</v>
      </c>
      <c r="N87">
        <v>116.6788</v>
      </c>
      <c r="O87">
        <v>0</v>
      </c>
      <c r="P87">
        <v>139.31</v>
      </c>
      <c r="Q87">
        <v>21.82</v>
      </c>
      <c r="R87">
        <v>42.390099999999997</v>
      </c>
      <c r="S87">
        <v>26.3901</v>
      </c>
      <c r="T87">
        <v>0</v>
      </c>
      <c r="U87">
        <v>418.77</v>
      </c>
      <c r="V87">
        <v>20.73</v>
      </c>
      <c r="W87">
        <v>33.384999999999998</v>
      </c>
      <c r="X87">
        <v>147.26089999999999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17.748000000000001</v>
      </c>
      <c r="AG87">
        <v>20.826000000000001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0.87997999999999998</v>
      </c>
      <c r="AO87">
        <v>0</v>
      </c>
      <c r="AP87">
        <v>0</v>
      </c>
      <c r="AQ87">
        <v>28.35</v>
      </c>
      <c r="AR87">
        <v>1.6559999999999999</v>
      </c>
      <c r="AS87">
        <v>4.7081999999999997</v>
      </c>
      <c r="AT87">
        <v>17.803799999999999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2321.5931800000003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679.48990000000003</v>
      </c>
      <c r="L88">
        <v>435.435</v>
      </c>
      <c r="M88">
        <v>92</v>
      </c>
      <c r="N88">
        <v>116.6788</v>
      </c>
      <c r="O88">
        <v>0</v>
      </c>
      <c r="P88">
        <v>139.31</v>
      </c>
      <c r="Q88">
        <v>21.82</v>
      </c>
      <c r="R88">
        <v>42.390099999999997</v>
      </c>
      <c r="S88">
        <v>26.3901</v>
      </c>
      <c r="T88">
        <v>0</v>
      </c>
      <c r="U88">
        <v>418.77</v>
      </c>
      <c r="V88">
        <v>20.73</v>
      </c>
      <c r="W88">
        <v>33.384999999999998</v>
      </c>
      <c r="X88">
        <v>147.26089999999999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17.748000000000001</v>
      </c>
      <c r="AG88">
        <v>20.826000000000001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0.87997999999999998</v>
      </c>
      <c r="AO88">
        <v>0</v>
      </c>
      <c r="AP88">
        <v>0</v>
      </c>
      <c r="AQ88">
        <v>28.35</v>
      </c>
      <c r="AR88">
        <v>2.4287999999999998</v>
      </c>
      <c r="AS88">
        <v>4.7081999999999997</v>
      </c>
      <c r="AT88">
        <v>17.803799999999999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2322.3659800000005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606.20849999999996</v>
      </c>
      <c r="L89">
        <v>423.36259999999999</v>
      </c>
      <c r="M89">
        <v>92</v>
      </c>
      <c r="N89">
        <v>116.6788</v>
      </c>
      <c r="O89">
        <v>0</v>
      </c>
      <c r="P89">
        <v>139.31</v>
      </c>
      <c r="Q89">
        <v>21.82</v>
      </c>
      <c r="R89">
        <v>42.390099999999997</v>
      </c>
      <c r="S89">
        <v>26.3901</v>
      </c>
      <c r="T89">
        <v>0</v>
      </c>
      <c r="U89">
        <v>418.77</v>
      </c>
      <c r="V89">
        <v>20.73</v>
      </c>
      <c r="W89">
        <v>33.384999999999998</v>
      </c>
      <c r="X89">
        <v>147.26089999999999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17.748000000000001</v>
      </c>
      <c r="AG89">
        <v>20.826000000000001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0.87997999999999998</v>
      </c>
      <c r="AO89">
        <v>0</v>
      </c>
      <c r="AP89">
        <v>0</v>
      </c>
      <c r="AQ89">
        <v>28.35</v>
      </c>
      <c r="AR89">
        <v>34.223999999999997</v>
      </c>
      <c r="AS89">
        <v>4.7081999999999997</v>
      </c>
      <c r="AT89">
        <v>17.803799999999999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2268.8073800000002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601.89949999999999</v>
      </c>
      <c r="L90">
        <v>360.28339999999997</v>
      </c>
      <c r="M90">
        <v>92</v>
      </c>
      <c r="N90">
        <v>116.6788</v>
      </c>
      <c r="O90">
        <v>0</v>
      </c>
      <c r="P90">
        <v>139.31</v>
      </c>
      <c r="Q90">
        <v>15.4633</v>
      </c>
      <c r="R90">
        <v>42.390099999999997</v>
      </c>
      <c r="S90">
        <v>18.470500000000001</v>
      </c>
      <c r="T90">
        <v>0</v>
      </c>
      <c r="U90">
        <v>418.77</v>
      </c>
      <c r="V90">
        <v>20.73</v>
      </c>
      <c r="W90">
        <v>33.384999999999998</v>
      </c>
      <c r="X90">
        <v>147.26089999999999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17.748000000000001</v>
      </c>
      <c r="AG90">
        <v>20.826000000000001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0.87997999999999998</v>
      </c>
      <c r="AO90">
        <v>0</v>
      </c>
      <c r="AP90">
        <v>0</v>
      </c>
      <c r="AQ90">
        <v>14.805</v>
      </c>
      <c r="AR90">
        <v>34.223999999999997</v>
      </c>
      <c r="AS90">
        <v>4.7081999999999997</v>
      </c>
      <c r="AT90">
        <v>17.803799999999999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2173.5978800000003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573.91</v>
      </c>
      <c r="L91">
        <v>300.28339999999997</v>
      </c>
      <c r="M91">
        <v>92</v>
      </c>
      <c r="N91">
        <v>116.6788</v>
      </c>
      <c r="O91">
        <v>0</v>
      </c>
      <c r="P91">
        <v>139.31</v>
      </c>
      <c r="Q91">
        <v>19.157699999999998</v>
      </c>
      <c r="R91">
        <v>37.393000000000001</v>
      </c>
      <c r="S91">
        <v>22.567</v>
      </c>
      <c r="T91">
        <v>0</v>
      </c>
      <c r="U91">
        <v>418.77</v>
      </c>
      <c r="V91">
        <v>15.464600000000001</v>
      </c>
      <c r="W91">
        <v>34.609923000000002</v>
      </c>
      <c r="X91">
        <v>147.26089999999999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9.3670000000000009</v>
      </c>
      <c r="AG91">
        <v>20.826000000000001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0.87997999999999998</v>
      </c>
      <c r="AO91">
        <v>0</v>
      </c>
      <c r="AP91">
        <v>0</v>
      </c>
      <c r="AQ91">
        <v>14.805</v>
      </c>
      <c r="AR91">
        <v>2.2080000000000002</v>
      </c>
      <c r="AS91">
        <v>4.7081999999999997</v>
      </c>
      <c r="AT91">
        <v>17.803799999999999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2043.9647029999996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566.22</v>
      </c>
      <c r="L92">
        <v>280.28339999999997</v>
      </c>
      <c r="M92">
        <v>92</v>
      </c>
      <c r="N92">
        <v>116.6788</v>
      </c>
      <c r="O92">
        <v>0</v>
      </c>
      <c r="P92">
        <v>139.31</v>
      </c>
      <c r="Q92">
        <v>19.157699999999998</v>
      </c>
      <c r="R92">
        <v>37.393000000000001</v>
      </c>
      <c r="S92">
        <v>22.567</v>
      </c>
      <c r="T92">
        <v>0</v>
      </c>
      <c r="U92">
        <v>418.77</v>
      </c>
      <c r="V92">
        <v>15.464600000000001</v>
      </c>
      <c r="W92">
        <v>34.799309999999998</v>
      </c>
      <c r="X92">
        <v>147.26089999999999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9.3670000000000009</v>
      </c>
      <c r="AG92">
        <v>20.826000000000001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0.87997999999999998</v>
      </c>
      <c r="AO92">
        <v>0</v>
      </c>
      <c r="AP92">
        <v>0</v>
      </c>
      <c r="AQ92">
        <v>0</v>
      </c>
      <c r="AR92">
        <v>1.6559999999999999</v>
      </c>
      <c r="AS92">
        <v>4.7081999999999997</v>
      </c>
      <c r="AT92">
        <v>17.803799999999999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2001.1070899999997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568.15</v>
      </c>
      <c r="L93">
        <v>243.2834</v>
      </c>
      <c r="M93">
        <v>92</v>
      </c>
      <c r="N93">
        <v>116.6788</v>
      </c>
      <c r="O93">
        <v>0</v>
      </c>
      <c r="P93">
        <v>139.31</v>
      </c>
      <c r="Q93">
        <v>19.157699999999998</v>
      </c>
      <c r="R93">
        <v>37.393000000000001</v>
      </c>
      <c r="S93">
        <v>22.567</v>
      </c>
      <c r="T93">
        <v>0</v>
      </c>
      <c r="U93">
        <v>418.77</v>
      </c>
      <c r="V93">
        <v>15.464600000000001</v>
      </c>
      <c r="W93">
        <v>34.799309999999998</v>
      </c>
      <c r="X93">
        <v>147.26089999999999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9.3670000000000009</v>
      </c>
      <c r="AG93">
        <v>20.826000000000001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0.87997999999999998</v>
      </c>
      <c r="AO93">
        <v>0</v>
      </c>
      <c r="AP93">
        <v>0</v>
      </c>
      <c r="AQ93">
        <v>0</v>
      </c>
      <c r="AR93">
        <v>1.6559999999999999</v>
      </c>
      <c r="AS93">
        <v>4.5736800000000004</v>
      </c>
      <c r="AT93">
        <v>17.803799999999999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1965.9025699999997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565.26</v>
      </c>
      <c r="L94">
        <v>243.2834</v>
      </c>
      <c r="M94">
        <v>92</v>
      </c>
      <c r="N94">
        <v>116.6788</v>
      </c>
      <c r="O94">
        <v>0</v>
      </c>
      <c r="P94">
        <v>139.31</v>
      </c>
      <c r="Q94">
        <v>16.9633</v>
      </c>
      <c r="R94">
        <v>37.393000000000001</v>
      </c>
      <c r="S94">
        <v>20.470500000000001</v>
      </c>
      <c r="T94">
        <v>0</v>
      </c>
      <c r="U94">
        <v>418.77</v>
      </c>
      <c r="V94">
        <v>12.1046</v>
      </c>
      <c r="W94">
        <v>34.799309999999998</v>
      </c>
      <c r="X94">
        <v>147.26089999999999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9.3670000000000009</v>
      </c>
      <c r="AG94">
        <v>20.826000000000001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0.87997999999999998</v>
      </c>
      <c r="AO94">
        <v>0</v>
      </c>
      <c r="AP94">
        <v>0</v>
      </c>
      <c r="AQ94">
        <v>0</v>
      </c>
      <c r="AR94">
        <v>1.6559999999999999</v>
      </c>
      <c r="AS94">
        <v>4.5736800000000004</v>
      </c>
      <c r="AT94">
        <v>17.803799999999999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1955.3616699999995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540.27</v>
      </c>
      <c r="L95">
        <v>243.2834</v>
      </c>
      <c r="M95">
        <v>92</v>
      </c>
      <c r="N95">
        <v>116.6788</v>
      </c>
      <c r="O95">
        <v>0</v>
      </c>
      <c r="P95">
        <v>139.31</v>
      </c>
      <c r="Q95">
        <v>16.9633</v>
      </c>
      <c r="R95">
        <v>37.393000000000001</v>
      </c>
      <c r="S95">
        <v>20.470500000000001</v>
      </c>
      <c r="T95">
        <v>0</v>
      </c>
      <c r="U95">
        <v>418.77</v>
      </c>
      <c r="V95">
        <v>12.1046</v>
      </c>
      <c r="W95">
        <v>34.799309999999998</v>
      </c>
      <c r="X95">
        <v>147.26089999999999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9.3670000000000009</v>
      </c>
      <c r="AG95">
        <v>20.826000000000001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0.87997999999999998</v>
      </c>
      <c r="AO95">
        <v>0</v>
      </c>
      <c r="AP95">
        <v>0</v>
      </c>
      <c r="AQ95">
        <v>0</v>
      </c>
      <c r="AR95">
        <v>1.6559999999999999</v>
      </c>
      <c r="AS95">
        <v>4.5736800000000004</v>
      </c>
      <c r="AT95">
        <v>17.803799999999999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1930.3716699999995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475.87</v>
      </c>
      <c r="L96">
        <v>243.2834</v>
      </c>
      <c r="M96">
        <v>92</v>
      </c>
      <c r="N96">
        <v>116.6788</v>
      </c>
      <c r="O96">
        <v>0</v>
      </c>
      <c r="P96">
        <v>139.31</v>
      </c>
      <c r="Q96">
        <v>16.993300000000001</v>
      </c>
      <c r="R96">
        <v>32.397219</v>
      </c>
      <c r="S96">
        <v>20.580500000000001</v>
      </c>
      <c r="T96">
        <v>0</v>
      </c>
      <c r="U96">
        <v>418.77</v>
      </c>
      <c r="V96">
        <v>12.1046</v>
      </c>
      <c r="W96">
        <v>34.799309999999998</v>
      </c>
      <c r="X96">
        <v>147.26089999999999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9.3670000000000009</v>
      </c>
      <c r="AG96">
        <v>20.826000000000001</v>
      </c>
      <c r="AH96">
        <v>0</v>
      </c>
      <c r="AI96">
        <v>0</v>
      </c>
      <c r="AJ96">
        <v>0</v>
      </c>
      <c r="AK96">
        <v>54.567</v>
      </c>
      <c r="AL96">
        <v>1.3944000000000001</v>
      </c>
      <c r="AM96">
        <v>0</v>
      </c>
      <c r="AN96">
        <v>0.87997999999999998</v>
      </c>
      <c r="AO96">
        <v>0</v>
      </c>
      <c r="AP96">
        <v>0</v>
      </c>
      <c r="AQ96">
        <v>0</v>
      </c>
      <c r="AR96">
        <v>1.6559999999999999</v>
      </c>
      <c r="AS96">
        <v>4.5736800000000004</v>
      </c>
      <c r="AT96">
        <v>17.803799999999999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1877.5947409999997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409.55</v>
      </c>
      <c r="L97">
        <v>243.2834</v>
      </c>
      <c r="M97">
        <v>92</v>
      </c>
      <c r="N97">
        <v>116.6788</v>
      </c>
      <c r="O97">
        <v>0</v>
      </c>
      <c r="P97">
        <v>139.31</v>
      </c>
      <c r="Q97">
        <v>16.993300000000001</v>
      </c>
      <c r="R97">
        <v>30.387699999999999</v>
      </c>
      <c r="S97">
        <v>20.580500000000001</v>
      </c>
      <c r="T97">
        <v>0</v>
      </c>
      <c r="U97">
        <v>418.77</v>
      </c>
      <c r="V97">
        <v>12.1046</v>
      </c>
      <c r="W97">
        <v>34.799309999999998</v>
      </c>
      <c r="X97">
        <v>147.26089999999999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9.3670000000000009</v>
      </c>
      <c r="AG97">
        <v>20.826000000000001</v>
      </c>
      <c r="AH97">
        <v>0</v>
      </c>
      <c r="AI97">
        <v>0</v>
      </c>
      <c r="AJ97">
        <v>0</v>
      </c>
      <c r="AK97">
        <v>54.567</v>
      </c>
      <c r="AL97">
        <v>1.3944000000000001</v>
      </c>
      <c r="AM97">
        <v>0</v>
      </c>
      <c r="AN97">
        <v>0.87997999999999998</v>
      </c>
      <c r="AO97">
        <v>0</v>
      </c>
      <c r="AP97">
        <v>0</v>
      </c>
      <c r="AQ97">
        <v>0</v>
      </c>
      <c r="AR97">
        <v>1.6559999999999999</v>
      </c>
      <c r="AS97">
        <v>4.5736800000000004</v>
      </c>
      <c r="AT97">
        <v>17.803799999999999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1809.2652219999998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373.73</v>
      </c>
      <c r="L98">
        <v>243.2834</v>
      </c>
      <c r="M98">
        <v>92</v>
      </c>
      <c r="N98">
        <v>116.6788</v>
      </c>
      <c r="O98">
        <v>0</v>
      </c>
      <c r="P98">
        <v>139.31</v>
      </c>
      <c r="Q98">
        <v>16.993300000000001</v>
      </c>
      <c r="R98">
        <v>30.387699999999999</v>
      </c>
      <c r="S98">
        <v>20.580500000000001</v>
      </c>
      <c r="T98">
        <v>0</v>
      </c>
      <c r="U98">
        <v>418.77</v>
      </c>
      <c r="V98">
        <v>12.1046</v>
      </c>
      <c r="W98">
        <v>34.799309999999998</v>
      </c>
      <c r="X98">
        <v>147.26089999999999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9.3670000000000009</v>
      </c>
      <c r="AG98">
        <v>20.826000000000001</v>
      </c>
      <c r="AH98">
        <v>0</v>
      </c>
      <c r="AI98">
        <v>0</v>
      </c>
      <c r="AJ98">
        <v>0</v>
      </c>
      <c r="AK98">
        <v>54.567</v>
      </c>
      <c r="AL98">
        <v>1.3944000000000001</v>
      </c>
      <c r="AM98">
        <v>0</v>
      </c>
      <c r="AN98">
        <v>0.87997999999999998</v>
      </c>
      <c r="AO98">
        <v>0</v>
      </c>
      <c r="AP98">
        <v>0</v>
      </c>
      <c r="AQ98">
        <v>0</v>
      </c>
      <c r="AR98">
        <v>1.6559999999999999</v>
      </c>
      <c r="AS98">
        <v>4.5736800000000004</v>
      </c>
      <c r="AT98">
        <v>17.803799999999999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1773.4452219999996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12.969558506000009</v>
      </c>
      <c r="L99">
        <f t="shared" si="2"/>
        <v>8.3860944507500061</v>
      </c>
      <c r="M99">
        <f t="shared" si="2"/>
        <v>2.0665716000000001</v>
      </c>
      <c r="N99">
        <f t="shared" si="2"/>
        <v>2.6766364749999965</v>
      </c>
      <c r="O99">
        <f t="shared" si="2"/>
        <v>0</v>
      </c>
      <c r="P99">
        <f t="shared" si="2"/>
        <v>3.2744282442499979</v>
      </c>
      <c r="Q99">
        <f t="shared" si="2"/>
        <v>0.43799201524999953</v>
      </c>
      <c r="R99">
        <f t="shared" si="2"/>
        <v>0.87075479450000093</v>
      </c>
      <c r="S99">
        <f t="shared" si="2"/>
        <v>0.52209375800000035</v>
      </c>
      <c r="T99">
        <f t="shared" si="2"/>
        <v>0</v>
      </c>
      <c r="U99">
        <f t="shared" si="2"/>
        <v>10.050479999999991</v>
      </c>
      <c r="V99">
        <f t="shared" si="2"/>
        <v>0.41615578525000013</v>
      </c>
      <c r="W99">
        <f t="shared" si="2"/>
        <v>0.88192244575000001</v>
      </c>
      <c r="X99">
        <f t="shared" si="2"/>
        <v>2.9992004689999976</v>
      </c>
      <c r="Y99">
        <f t="shared" si="2"/>
        <v>0</v>
      </c>
      <c r="Z99">
        <f t="shared" si="2"/>
        <v>4.2935199999999986E-2</v>
      </c>
      <c r="AA99">
        <f t="shared" si="2"/>
        <v>8.4371604999999988E-2</v>
      </c>
      <c r="AB99">
        <f t="shared" si="2"/>
        <v>0.11103890000000001</v>
      </c>
      <c r="AC99">
        <f t="shared" si="2"/>
        <v>0</v>
      </c>
      <c r="AD99">
        <f t="shared" si="2"/>
        <v>8.5864999999999983E-2</v>
      </c>
      <c r="AE99">
        <f t="shared" si="2"/>
        <v>0.23482364100000003</v>
      </c>
      <c r="AF99">
        <f t="shared" si="2"/>
        <v>0.3201394099999999</v>
      </c>
      <c r="AG99">
        <f t="shared" si="2"/>
        <v>0.49982400000000043</v>
      </c>
      <c r="AH99">
        <f t="shared" si="2"/>
        <v>0.54926000000000008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0.17778600000000025</v>
      </c>
      <c r="AM99">
        <f t="shared" si="2"/>
        <v>2.3987334999999992E-2</v>
      </c>
      <c r="AN99">
        <f t="shared" si="2"/>
        <v>2.1186475000000038E-2</v>
      </c>
      <c r="AO99">
        <f t="shared" si="2"/>
        <v>0</v>
      </c>
      <c r="AP99">
        <f t="shared" si="2"/>
        <v>1.9727399999999999E-2</v>
      </c>
      <c r="AQ99">
        <f t="shared" si="2"/>
        <v>0.5480999999999997</v>
      </c>
      <c r="AR99">
        <f t="shared" si="2"/>
        <v>0.12375840000000009</v>
      </c>
      <c r="AS99">
        <f t="shared" si="2"/>
        <v>0.11340035999999983</v>
      </c>
      <c r="AT99">
        <f t="shared" si="2"/>
        <v>0.42618919049999932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50.24388946025001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464.25959999999998</v>
      </c>
      <c r="L3">
        <v>230.96040400000001</v>
      </c>
      <c r="M3">
        <v>88.430400000000006</v>
      </c>
      <c r="N3">
        <v>110.996877</v>
      </c>
      <c r="O3">
        <v>0</v>
      </c>
      <c r="P3">
        <v>133.88485299999999</v>
      </c>
      <c r="Q3">
        <v>14.978668000000001</v>
      </c>
      <c r="R3">
        <v>29.429732999999999</v>
      </c>
      <c r="S3">
        <v>17.869188999999999</v>
      </c>
      <c r="T3">
        <v>0</v>
      </c>
      <c r="U3">
        <v>402.52172400000001</v>
      </c>
      <c r="V3">
        <v>14.417999999999999</v>
      </c>
      <c r="W3">
        <v>39.630276000000002</v>
      </c>
      <c r="X3">
        <v>122.0724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15.839473</v>
      </c>
      <c r="AF3">
        <v>9.0035600000000002</v>
      </c>
      <c r="AG3">
        <v>20.017951</v>
      </c>
      <c r="AH3">
        <v>0</v>
      </c>
      <c r="AI3">
        <v>0</v>
      </c>
      <c r="AJ3">
        <v>0</v>
      </c>
      <c r="AK3">
        <v>52.449800000000003</v>
      </c>
      <c r="AL3">
        <v>1.3402970000000001</v>
      </c>
      <c r="AM3">
        <v>0</v>
      </c>
      <c r="AN3">
        <v>0.84583699999999995</v>
      </c>
      <c r="AO3">
        <v>0</v>
      </c>
      <c r="AP3">
        <v>6.0333560000000004</v>
      </c>
      <c r="AQ3">
        <v>0</v>
      </c>
      <c r="AR3">
        <v>1.4856309999999999</v>
      </c>
      <c r="AS3">
        <v>4.3962209999999997</v>
      </c>
      <c r="AT3">
        <v>18.451795000000001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1799.316045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401.78160000000003</v>
      </c>
      <c r="L4">
        <v>230.96040400000001</v>
      </c>
      <c r="M4">
        <v>88.430400000000006</v>
      </c>
      <c r="N4">
        <v>110.996877</v>
      </c>
      <c r="O4">
        <v>0</v>
      </c>
      <c r="P4">
        <v>133.90477200000001</v>
      </c>
      <c r="Q4">
        <v>14.978668000000001</v>
      </c>
      <c r="R4">
        <v>29.429732999999999</v>
      </c>
      <c r="S4">
        <v>17.869188999999999</v>
      </c>
      <c r="T4">
        <v>0</v>
      </c>
      <c r="U4">
        <v>402.52172400000001</v>
      </c>
      <c r="V4">
        <v>14.417999999999999</v>
      </c>
      <c r="W4">
        <v>32.680799999999998</v>
      </c>
      <c r="X4">
        <v>101.88720000000001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15.839473</v>
      </c>
      <c r="AF4">
        <v>9.0035600000000002</v>
      </c>
      <c r="AG4">
        <v>20.017951</v>
      </c>
      <c r="AH4">
        <v>0</v>
      </c>
      <c r="AI4">
        <v>0</v>
      </c>
      <c r="AJ4">
        <v>0</v>
      </c>
      <c r="AK4">
        <v>52.449800000000003</v>
      </c>
      <c r="AL4">
        <v>1.3402970000000001</v>
      </c>
      <c r="AM4">
        <v>0</v>
      </c>
      <c r="AN4">
        <v>0.84583699999999995</v>
      </c>
      <c r="AO4">
        <v>0</v>
      </c>
      <c r="AP4">
        <v>6.0333560000000004</v>
      </c>
      <c r="AQ4">
        <v>0</v>
      </c>
      <c r="AR4">
        <v>1.4856309999999999</v>
      </c>
      <c r="AS4">
        <v>4.3962209999999997</v>
      </c>
      <c r="AT4">
        <v>18.21904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1709.4905330000001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359.48880000000003</v>
      </c>
      <c r="L5">
        <v>230.68799999999999</v>
      </c>
      <c r="M5">
        <v>88.430400000000006</v>
      </c>
      <c r="N5">
        <v>110.996877</v>
      </c>
      <c r="O5">
        <v>0</v>
      </c>
      <c r="P5">
        <v>133.90477200000001</v>
      </c>
      <c r="Q5">
        <v>11.563236</v>
      </c>
      <c r="R5">
        <v>29.429732999999999</v>
      </c>
      <c r="S5">
        <v>14.033519999999999</v>
      </c>
      <c r="T5">
        <v>0</v>
      </c>
      <c r="U5">
        <v>402.52172400000001</v>
      </c>
      <c r="V5">
        <v>14.417999999999999</v>
      </c>
      <c r="W5">
        <v>32.680799999999998</v>
      </c>
      <c r="X5">
        <v>101.88720000000001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15.839473</v>
      </c>
      <c r="AF5">
        <v>9.0035600000000002</v>
      </c>
      <c r="AG5">
        <v>20.017951</v>
      </c>
      <c r="AH5">
        <v>0</v>
      </c>
      <c r="AI5">
        <v>0</v>
      </c>
      <c r="AJ5">
        <v>0</v>
      </c>
      <c r="AK5">
        <v>52.449800000000003</v>
      </c>
      <c r="AL5">
        <v>1.3402970000000001</v>
      </c>
      <c r="AM5">
        <v>0</v>
      </c>
      <c r="AN5">
        <v>0.84583699999999995</v>
      </c>
      <c r="AO5">
        <v>0</v>
      </c>
      <c r="AP5">
        <v>6.0333560000000004</v>
      </c>
      <c r="AQ5">
        <v>0</v>
      </c>
      <c r="AR5">
        <v>1.4856309999999999</v>
      </c>
      <c r="AS5">
        <v>4.3962209999999997</v>
      </c>
      <c r="AT5">
        <v>19.223981999999999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1660.6791699999999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359.48880000000003</v>
      </c>
      <c r="L6">
        <v>230.68799999999999</v>
      </c>
      <c r="M6">
        <v>88.430400000000006</v>
      </c>
      <c r="N6">
        <v>110.996877</v>
      </c>
      <c r="O6">
        <v>0</v>
      </c>
      <c r="P6">
        <v>133.90477200000001</v>
      </c>
      <c r="Q6">
        <v>11.563236</v>
      </c>
      <c r="R6">
        <v>22.492080000000001</v>
      </c>
      <c r="S6">
        <v>14.033519999999999</v>
      </c>
      <c r="T6">
        <v>0</v>
      </c>
      <c r="U6">
        <v>402.52172400000001</v>
      </c>
      <c r="V6">
        <v>11.053800000000001</v>
      </c>
      <c r="W6">
        <v>32.680799999999998</v>
      </c>
      <c r="X6">
        <v>101.88720000000001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15.839473</v>
      </c>
      <c r="AF6">
        <v>9.0035600000000002</v>
      </c>
      <c r="AG6">
        <v>20.017951</v>
      </c>
      <c r="AH6">
        <v>0</v>
      </c>
      <c r="AI6">
        <v>0</v>
      </c>
      <c r="AJ6">
        <v>0</v>
      </c>
      <c r="AK6">
        <v>52.449800000000003</v>
      </c>
      <c r="AL6">
        <v>1.3402970000000001</v>
      </c>
      <c r="AM6">
        <v>0</v>
      </c>
      <c r="AN6">
        <v>0.84583699999999995</v>
      </c>
      <c r="AO6">
        <v>0</v>
      </c>
      <c r="AP6">
        <v>6.0333560000000004</v>
      </c>
      <c r="AQ6">
        <v>0</v>
      </c>
      <c r="AR6">
        <v>1.4856309999999999</v>
      </c>
      <c r="AS6">
        <v>4.3962209999999997</v>
      </c>
      <c r="AT6">
        <v>18.226402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1649.379737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359.48880000000003</v>
      </c>
      <c r="L7">
        <v>230.68799999999999</v>
      </c>
      <c r="M7">
        <v>59.811247000000002</v>
      </c>
      <c r="N7">
        <v>88.040825999999996</v>
      </c>
      <c r="O7">
        <v>0</v>
      </c>
      <c r="P7">
        <v>119.940747</v>
      </c>
      <c r="Q7">
        <v>11.563236</v>
      </c>
      <c r="R7">
        <v>22.492080000000001</v>
      </c>
      <c r="S7">
        <v>14.033519999999999</v>
      </c>
      <c r="T7">
        <v>0</v>
      </c>
      <c r="U7">
        <v>402.52172400000001</v>
      </c>
      <c r="V7">
        <v>10.967292</v>
      </c>
      <c r="W7">
        <v>24.529824000000001</v>
      </c>
      <c r="X7">
        <v>81.313126999999994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15.839473</v>
      </c>
      <c r="AF7">
        <v>9.0035600000000002</v>
      </c>
      <c r="AG7">
        <v>20.017951</v>
      </c>
      <c r="AH7">
        <v>0</v>
      </c>
      <c r="AI7">
        <v>0</v>
      </c>
      <c r="AJ7">
        <v>0</v>
      </c>
      <c r="AK7">
        <v>52.449800000000003</v>
      </c>
      <c r="AL7">
        <v>1.3402970000000001</v>
      </c>
      <c r="AM7">
        <v>0</v>
      </c>
      <c r="AN7">
        <v>0.84583699999999995</v>
      </c>
      <c r="AO7">
        <v>0</v>
      </c>
      <c r="AP7">
        <v>6.0333560000000004</v>
      </c>
      <c r="AQ7">
        <v>0</v>
      </c>
      <c r="AR7">
        <v>1.4856309999999999</v>
      </c>
      <c r="AS7">
        <v>4.3962209999999997</v>
      </c>
      <c r="AT7">
        <v>16.999193999999999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1553.801743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359.48880000000003</v>
      </c>
      <c r="L8">
        <v>230.68799999999999</v>
      </c>
      <c r="M8">
        <v>59.811247000000002</v>
      </c>
      <c r="N8">
        <v>88.040825999999996</v>
      </c>
      <c r="O8">
        <v>0</v>
      </c>
      <c r="P8">
        <v>119.940747</v>
      </c>
      <c r="Q8">
        <v>11.563236</v>
      </c>
      <c r="R8">
        <v>22.492080000000001</v>
      </c>
      <c r="S8">
        <v>14.033519999999999</v>
      </c>
      <c r="T8">
        <v>0</v>
      </c>
      <c r="U8">
        <v>402.52172400000001</v>
      </c>
      <c r="V8">
        <v>10.967292</v>
      </c>
      <c r="W8">
        <v>24.529824000000001</v>
      </c>
      <c r="X8">
        <v>78.818399999999997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15.839473</v>
      </c>
      <c r="AF8">
        <v>9.0035600000000002</v>
      </c>
      <c r="AG8">
        <v>20.017951</v>
      </c>
      <c r="AH8">
        <v>0</v>
      </c>
      <c r="AI8">
        <v>0</v>
      </c>
      <c r="AJ8">
        <v>0</v>
      </c>
      <c r="AK8">
        <v>52.449800000000003</v>
      </c>
      <c r="AL8">
        <v>1.3402970000000001</v>
      </c>
      <c r="AM8">
        <v>0</v>
      </c>
      <c r="AN8">
        <v>0.84583699999999995</v>
      </c>
      <c r="AO8">
        <v>0</v>
      </c>
      <c r="AP8">
        <v>6.0333560000000004</v>
      </c>
      <c r="AQ8">
        <v>0</v>
      </c>
      <c r="AR8">
        <v>1.4856309999999999</v>
      </c>
      <c r="AS8">
        <v>4.3962209999999997</v>
      </c>
      <c r="AT8">
        <v>14.932937000000001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1549.2407590000003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359.48880000000003</v>
      </c>
      <c r="L9">
        <v>230.68799999999999</v>
      </c>
      <c r="M9">
        <v>59.811247000000002</v>
      </c>
      <c r="N9">
        <v>88.040825999999996</v>
      </c>
      <c r="O9">
        <v>0</v>
      </c>
      <c r="P9">
        <v>119.940747</v>
      </c>
      <c r="Q9">
        <v>11.563236</v>
      </c>
      <c r="R9">
        <v>22.492080000000001</v>
      </c>
      <c r="S9">
        <v>14.033519999999999</v>
      </c>
      <c r="T9">
        <v>0</v>
      </c>
      <c r="U9">
        <v>402.52172400000001</v>
      </c>
      <c r="V9">
        <v>10.967292</v>
      </c>
      <c r="W9">
        <v>24.529824000000001</v>
      </c>
      <c r="X9">
        <v>78.818399999999997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15.839473</v>
      </c>
      <c r="AF9">
        <v>9.0035600000000002</v>
      </c>
      <c r="AG9">
        <v>20.017951</v>
      </c>
      <c r="AH9">
        <v>0</v>
      </c>
      <c r="AI9">
        <v>0</v>
      </c>
      <c r="AJ9">
        <v>0</v>
      </c>
      <c r="AK9">
        <v>52.449800000000003</v>
      </c>
      <c r="AL9">
        <v>1.3402970000000001</v>
      </c>
      <c r="AM9">
        <v>0</v>
      </c>
      <c r="AN9">
        <v>0.84583699999999995</v>
      </c>
      <c r="AO9">
        <v>0</v>
      </c>
      <c r="AP9">
        <v>0</v>
      </c>
      <c r="AQ9">
        <v>0</v>
      </c>
      <c r="AR9">
        <v>1.4856309999999999</v>
      </c>
      <c r="AS9">
        <v>4.3962209999999997</v>
      </c>
      <c r="AT9">
        <v>14.152986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1542.4274520000004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359.48880000000003</v>
      </c>
      <c r="L10">
        <v>230.68799999999999</v>
      </c>
      <c r="M10">
        <v>59.811247000000002</v>
      </c>
      <c r="N10">
        <v>88.040825999999996</v>
      </c>
      <c r="O10">
        <v>0</v>
      </c>
      <c r="P10">
        <v>119.940747</v>
      </c>
      <c r="Q10">
        <v>11.563236</v>
      </c>
      <c r="R10">
        <v>22.492080000000001</v>
      </c>
      <c r="S10">
        <v>14.033519999999999</v>
      </c>
      <c r="T10">
        <v>0</v>
      </c>
      <c r="U10">
        <v>402.52172400000001</v>
      </c>
      <c r="V10">
        <v>10.967292</v>
      </c>
      <c r="W10">
        <v>24.529824000000001</v>
      </c>
      <c r="X10">
        <v>78.818399999999997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15.839473</v>
      </c>
      <c r="AF10">
        <v>9.0035600000000002</v>
      </c>
      <c r="AG10">
        <v>20.017951</v>
      </c>
      <c r="AH10">
        <v>0</v>
      </c>
      <c r="AI10">
        <v>0</v>
      </c>
      <c r="AJ10">
        <v>0</v>
      </c>
      <c r="AK10">
        <v>52.449800000000003</v>
      </c>
      <c r="AL10">
        <v>1.3402970000000001</v>
      </c>
      <c r="AM10">
        <v>0</v>
      </c>
      <c r="AN10">
        <v>0.84583699999999995</v>
      </c>
      <c r="AO10">
        <v>0</v>
      </c>
      <c r="AP10">
        <v>0</v>
      </c>
      <c r="AQ10">
        <v>0</v>
      </c>
      <c r="AR10">
        <v>1.4856309999999999</v>
      </c>
      <c r="AS10">
        <v>4.3962209999999997</v>
      </c>
      <c r="AT10">
        <v>13.478621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1541.7530870000003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359.48880000000003</v>
      </c>
      <c r="L11">
        <v>230.68799999999999</v>
      </c>
      <c r="M11">
        <v>59.811247000000002</v>
      </c>
      <c r="N11">
        <v>88.040825999999996</v>
      </c>
      <c r="O11">
        <v>0</v>
      </c>
      <c r="P11">
        <v>119.940747</v>
      </c>
      <c r="Q11">
        <v>11.563236</v>
      </c>
      <c r="R11">
        <v>22.492080000000001</v>
      </c>
      <c r="S11">
        <v>14.033519999999999</v>
      </c>
      <c r="T11">
        <v>0</v>
      </c>
      <c r="U11">
        <v>402.52172400000001</v>
      </c>
      <c r="V11">
        <v>10.967292</v>
      </c>
      <c r="W11">
        <v>24.529824000000001</v>
      </c>
      <c r="X11">
        <v>78.818399999999997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15.839473</v>
      </c>
      <c r="AF11">
        <v>9.0035600000000002</v>
      </c>
      <c r="AG11">
        <v>20.017951</v>
      </c>
      <c r="AH11">
        <v>0</v>
      </c>
      <c r="AI11">
        <v>0</v>
      </c>
      <c r="AJ11">
        <v>0</v>
      </c>
      <c r="AK11">
        <v>52.449800000000003</v>
      </c>
      <c r="AL11">
        <v>1.3402970000000001</v>
      </c>
      <c r="AM11">
        <v>0</v>
      </c>
      <c r="AN11">
        <v>0.84583699999999995</v>
      </c>
      <c r="AO11">
        <v>0</v>
      </c>
      <c r="AP11">
        <v>0</v>
      </c>
      <c r="AQ11">
        <v>0</v>
      </c>
      <c r="AR11">
        <v>1.4856309999999999</v>
      </c>
      <c r="AS11">
        <v>4.3962209999999997</v>
      </c>
      <c r="AT11">
        <v>11.915188000000001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1540.1896540000002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359.48880000000003</v>
      </c>
      <c r="L12">
        <v>230.68799999999999</v>
      </c>
      <c r="M12">
        <v>59.811247000000002</v>
      </c>
      <c r="N12">
        <v>88.040825999999996</v>
      </c>
      <c r="O12">
        <v>0</v>
      </c>
      <c r="P12">
        <v>119.940747</v>
      </c>
      <c r="Q12">
        <v>11.563236</v>
      </c>
      <c r="R12">
        <v>22.492080000000001</v>
      </c>
      <c r="S12">
        <v>14.033519999999999</v>
      </c>
      <c r="T12">
        <v>0</v>
      </c>
      <c r="U12">
        <v>402.52172400000001</v>
      </c>
      <c r="V12">
        <v>10.967292</v>
      </c>
      <c r="W12">
        <v>24.529824000000001</v>
      </c>
      <c r="X12">
        <v>78.818399999999997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15.839473</v>
      </c>
      <c r="AF12">
        <v>9.0035600000000002</v>
      </c>
      <c r="AG12">
        <v>20.017951</v>
      </c>
      <c r="AH12">
        <v>0</v>
      </c>
      <c r="AI12">
        <v>0</v>
      </c>
      <c r="AJ12">
        <v>0</v>
      </c>
      <c r="AK12">
        <v>52.449800000000003</v>
      </c>
      <c r="AL12">
        <v>1.3402970000000001</v>
      </c>
      <c r="AM12">
        <v>0</v>
      </c>
      <c r="AN12">
        <v>0.84583699999999995</v>
      </c>
      <c r="AO12">
        <v>0</v>
      </c>
      <c r="AP12">
        <v>0</v>
      </c>
      <c r="AQ12">
        <v>0</v>
      </c>
      <c r="AR12">
        <v>1.4856309999999999</v>
      </c>
      <c r="AS12">
        <v>4.3962209999999997</v>
      </c>
      <c r="AT12">
        <v>10.580981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1538.8554470000004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359.48880000000003</v>
      </c>
      <c r="L13">
        <v>230.68799999999999</v>
      </c>
      <c r="M13">
        <v>59.811247000000002</v>
      </c>
      <c r="N13">
        <v>88.040825999999996</v>
      </c>
      <c r="O13">
        <v>0</v>
      </c>
      <c r="P13">
        <v>119.940747</v>
      </c>
      <c r="Q13">
        <v>11.563236</v>
      </c>
      <c r="R13">
        <v>22.492080000000001</v>
      </c>
      <c r="S13">
        <v>14.033519999999999</v>
      </c>
      <c r="T13">
        <v>0</v>
      </c>
      <c r="U13">
        <v>402.52172400000001</v>
      </c>
      <c r="V13">
        <v>10.967292</v>
      </c>
      <c r="W13">
        <v>24.529824000000001</v>
      </c>
      <c r="X13">
        <v>78.818399999999997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15.839473</v>
      </c>
      <c r="AF13">
        <v>9.0035600000000002</v>
      </c>
      <c r="AG13">
        <v>20.017951</v>
      </c>
      <c r="AH13">
        <v>0</v>
      </c>
      <c r="AI13">
        <v>0</v>
      </c>
      <c r="AJ13">
        <v>0</v>
      </c>
      <c r="AK13">
        <v>52.449800000000003</v>
      </c>
      <c r="AL13">
        <v>1.3402970000000001</v>
      </c>
      <c r="AM13">
        <v>0</v>
      </c>
      <c r="AN13">
        <v>0.84583699999999995</v>
      </c>
      <c r="AO13">
        <v>0</v>
      </c>
      <c r="AP13">
        <v>0</v>
      </c>
      <c r="AQ13">
        <v>0</v>
      </c>
      <c r="AR13">
        <v>1.4856309999999999</v>
      </c>
      <c r="AS13">
        <v>4.3962209999999997</v>
      </c>
      <c r="AT13">
        <v>10.411860000000001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1538.6863260000002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359.48880000000003</v>
      </c>
      <c r="L14">
        <v>230.68799999999999</v>
      </c>
      <c r="M14">
        <v>59.811247000000002</v>
      </c>
      <c r="N14">
        <v>88.040825999999996</v>
      </c>
      <c r="O14">
        <v>0</v>
      </c>
      <c r="P14">
        <v>119.940747</v>
      </c>
      <c r="Q14">
        <v>11.563236</v>
      </c>
      <c r="R14">
        <v>22.492080000000001</v>
      </c>
      <c r="S14">
        <v>14.033519999999999</v>
      </c>
      <c r="T14">
        <v>0</v>
      </c>
      <c r="U14">
        <v>402.52172400000001</v>
      </c>
      <c r="V14">
        <v>10.967292</v>
      </c>
      <c r="W14">
        <v>24.529824000000001</v>
      </c>
      <c r="X14">
        <v>78.818399999999997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15.839473</v>
      </c>
      <c r="AF14">
        <v>9.0035600000000002</v>
      </c>
      <c r="AG14">
        <v>20.017951</v>
      </c>
      <c r="AH14">
        <v>0</v>
      </c>
      <c r="AI14">
        <v>0</v>
      </c>
      <c r="AJ14">
        <v>0</v>
      </c>
      <c r="AK14">
        <v>52.449800000000003</v>
      </c>
      <c r="AL14">
        <v>1.3402970000000001</v>
      </c>
      <c r="AM14">
        <v>0</v>
      </c>
      <c r="AN14">
        <v>0.84583699999999995</v>
      </c>
      <c r="AO14">
        <v>0</v>
      </c>
      <c r="AP14">
        <v>0</v>
      </c>
      <c r="AQ14">
        <v>0</v>
      </c>
      <c r="AR14">
        <v>1.4856309999999999</v>
      </c>
      <c r="AS14">
        <v>4.3962209999999997</v>
      </c>
      <c r="AT14">
        <v>9.2473779999999994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1537.5218440000003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359.48880000000003</v>
      </c>
      <c r="L15">
        <v>230.68799999999999</v>
      </c>
      <c r="M15">
        <v>59.811247000000002</v>
      </c>
      <c r="N15">
        <v>88.040825999999996</v>
      </c>
      <c r="O15">
        <v>0</v>
      </c>
      <c r="P15">
        <v>119.940747</v>
      </c>
      <c r="Q15">
        <v>11.563236</v>
      </c>
      <c r="R15">
        <v>22.492080000000001</v>
      </c>
      <c r="S15">
        <v>14.033519999999999</v>
      </c>
      <c r="T15">
        <v>0</v>
      </c>
      <c r="U15">
        <v>402.52172400000001</v>
      </c>
      <c r="V15">
        <v>10.967292</v>
      </c>
      <c r="W15">
        <v>24.529824000000001</v>
      </c>
      <c r="X15">
        <v>78.818399999999997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15.839473</v>
      </c>
      <c r="AF15">
        <v>9.0035600000000002</v>
      </c>
      <c r="AG15">
        <v>20.017951</v>
      </c>
      <c r="AH15">
        <v>0</v>
      </c>
      <c r="AI15">
        <v>0</v>
      </c>
      <c r="AJ15">
        <v>0</v>
      </c>
      <c r="AK15">
        <v>52.449800000000003</v>
      </c>
      <c r="AL15">
        <v>1.3402970000000001</v>
      </c>
      <c r="AM15">
        <v>0</v>
      </c>
      <c r="AN15">
        <v>0.84583699999999995</v>
      </c>
      <c r="AO15">
        <v>0</v>
      </c>
      <c r="AP15">
        <v>0</v>
      </c>
      <c r="AQ15">
        <v>0</v>
      </c>
      <c r="AR15">
        <v>1.4856309999999999</v>
      </c>
      <c r="AS15">
        <v>4.3962209999999997</v>
      </c>
      <c r="AT15">
        <v>11.336023000000001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1539.6104890000004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359.48880000000003</v>
      </c>
      <c r="L16">
        <v>230.68799999999999</v>
      </c>
      <c r="M16">
        <v>59.811247000000002</v>
      </c>
      <c r="N16">
        <v>88.040825999999996</v>
      </c>
      <c r="O16">
        <v>0</v>
      </c>
      <c r="P16">
        <v>119.940747</v>
      </c>
      <c r="Q16">
        <v>11.563236</v>
      </c>
      <c r="R16">
        <v>22.492080000000001</v>
      </c>
      <c r="S16">
        <v>14.033519999999999</v>
      </c>
      <c r="T16">
        <v>0</v>
      </c>
      <c r="U16">
        <v>402.52172400000001</v>
      </c>
      <c r="V16">
        <v>10.967292</v>
      </c>
      <c r="W16">
        <v>24.529824000000001</v>
      </c>
      <c r="X16">
        <v>78.818399999999997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15.839473</v>
      </c>
      <c r="AF16">
        <v>9.0035600000000002</v>
      </c>
      <c r="AG16">
        <v>20.017951</v>
      </c>
      <c r="AH16">
        <v>0</v>
      </c>
      <c r="AI16">
        <v>0</v>
      </c>
      <c r="AJ16">
        <v>0</v>
      </c>
      <c r="AK16">
        <v>52.449800000000003</v>
      </c>
      <c r="AL16">
        <v>1.3402970000000001</v>
      </c>
      <c r="AM16">
        <v>0</v>
      </c>
      <c r="AN16">
        <v>0.84583699999999995</v>
      </c>
      <c r="AO16">
        <v>0</v>
      </c>
      <c r="AP16">
        <v>0</v>
      </c>
      <c r="AQ16">
        <v>0</v>
      </c>
      <c r="AR16">
        <v>1.4856309999999999</v>
      </c>
      <c r="AS16">
        <v>4.3962209999999997</v>
      </c>
      <c r="AT16">
        <v>15.042861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1543.3173270000002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359.48880000000003</v>
      </c>
      <c r="L17">
        <v>230.68799999999999</v>
      </c>
      <c r="M17">
        <v>59.811247000000002</v>
      </c>
      <c r="N17">
        <v>88.040825999999996</v>
      </c>
      <c r="O17">
        <v>0</v>
      </c>
      <c r="P17">
        <v>119.940747</v>
      </c>
      <c r="Q17">
        <v>11.563236</v>
      </c>
      <c r="R17">
        <v>22.492080000000001</v>
      </c>
      <c r="S17">
        <v>14.033519999999999</v>
      </c>
      <c r="T17">
        <v>0</v>
      </c>
      <c r="U17">
        <v>402.52172400000001</v>
      </c>
      <c r="V17">
        <v>10.967292</v>
      </c>
      <c r="W17">
        <v>24.529824000000001</v>
      </c>
      <c r="X17">
        <v>78.818399999999997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15.839473</v>
      </c>
      <c r="AF17">
        <v>9.0035600000000002</v>
      </c>
      <c r="AG17">
        <v>20.017951</v>
      </c>
      <c r="AH17">
        <v>0</v>
      </c>
      <c r="AI17">
        <v>0</v>
      </c>
      <c r="AJ17">
        <v>0</v>
      </c>
      <c r="AK17">
        <v>52.449800000000003</v>
      </c>
      <c r="AL17">
        <v>1.3402970000000001</v>
      </c>
      <c r="AM17">
        <v>0</v>
      </c>
      <c r="AN17">
        <v>0.84583699999999995</v>
      </c>
      <c r="AO17">
        <v>0</v>
      </c>
      <c r="AP17">
        <v>0</v>
      </c>
      <c r="AQ17">
        <v>0</v>
      </c>
      <c r="AR17">
        <v>1.4856309999999999</v>
      </c>
      <c r="AS17">
        <v>4.3962209999999997</v>
      </c>
      <c r="AT17">
        <v>13.800121000000001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1542.0745870000003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359.48880000000003</v>
      </c>
      <c r="L18">
        <v>230.68799999999999</v>
      </c>
      <c r="M18">
        <v>59.811247000000002</v>
      </c>
      <c r="N18">
        <v>88.040825999999996</v>
      </c>
      <c r="O18">
        <v>0</v>
      </c>
      <c r="P18">
        <v>119.940747</v>
      </c>
      <c r="Q18">
        <v>11.563236</v>
      </c>
      <c r="R18">
        <v>22.492080000000001</v>
      </c>
      <c r="S18">
        <v>14.033519999999999</v>
      </c>
      <c r="T18">
        <v>0</v>
      </c>
      <c r="U18">
        <v>402.52172400000001</v>
      </c>
      <c r="V18">
        <v>10.967292</v>
      </c>
      <c r="W18">
        <v>24.529824000000001</v>
      </c>
      <c r="X18">
        <v>78.818399999999997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15.839473</v>
      </c>
      <c r="AF18">
        <v>9.0035600000000002</v>
      </c>
      <c r="AG18">
        <v>20.017951</v>
      </c>
      <c r="AH18">
        <v>0</v>
      </c>
      <c r="AI18">
        <v>0</v>
      </c>
      <c r="AJ18">
        <v>0</v>
      </c>
      <c r="AK18">
        <v>52.449800000000003</v>
      </c>
      <c r="AL18">
        <v>1.3402970000000001</v>
      </c>
      <c r="AM18">
        <v>0</v>
      </c>
      <c r="AN18">
        <v>0.84583699999999995</v>
      </c>
      <c r="AO18">
        <v>0</v>
      </c>
      <c r="AP18">
        <v>0</v>
      </c>
      <c r="AQ18">
        <v>0</v>
      </c>
      <c r="AR18">
        <v>1.4856309999999999</v>
      </c>
      <c r="AS18">
        <v>4.3962209999999997</v>
      </c>
      <c r="AT18">
        <v>14.650665999999999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1542.9251320000003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359.48880000000003</v>
      </c>
      <c r="L19">
        <v>230.68799999999999</v>
      </c>
      <c r="M19">
        <v>59.811247000000002</v>
      </c>
      <c r="N19">
        <v>88.040825999999996</v>
      </c>
      <c r="O19">
        <v>0</v>
      </c>
      <c r="P19">
        <v>119.940747</v>
      </c>
      <c r="Q19">
        <v>11.563236</v>
      </c>
      <c r="R19">
        <v>22.492080000000001</v>
      </c>
      <c r="S19">
        <v>14.033519999999999</v>
      </c>
      <c r="T19">
        <v>0</v>
      </c>
      <c r="U19">
        <v>402.52172400000001</v>
      </c>
      <c r="V19">
        <v>10.967292</v>
      </c>
      <c r="W19">
        <v>24.529824000000001</v>
      </c>
      <c r="X19">
        <v>78.818399999999997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15.839473</v>
      </c>
      <c r="AF19">
        <v>9.0035600000000002</v>
      </c>
      <c r="AG19">
        <v>20.017951</v>
      </c>
      <c r="AH19">
        <v>0</v>
      </c>
      <c r="AI19">
        <v>0</v>
      </c>
      <c r="AJ19">
        <v>0</v>
      </c>
      <c r="AK19">
        <v>52.449800000000003</v>
      </c>
      <c r="AL19">
        <v>1.3402970000000001</v>
      </c>
      <c r="AM19">
        <v>0</v>
      </c>
      <c r="AN19">
        <v>0.84583699999999995</v>
      </c>
      <c r="AO19">
        <v>0</v>
      </c>
      <c r="AP19">
        <v>0</v>
      </c>
      <c r="AQ19">
        <v>0</v>
      </c>
      <c r="AR19">
        <v>1.4856309999999999</v>
      </c>
      <c r="AS19">
        <v>4.3962209999999997</v>
      </c>
      <c r="AT19">
        <v>16.537213000000001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1544.8116790000004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359.48880000000003</v>
      </c>
      <c r="L20">
        <v>230.68799999999999</v>
      </c>
      <c r="M20">
        <v>59.811247000000002</v>
      </c>
      <c r="N20">
        <v>88.040825999999996</v>
      </c>
      <c r="O20">
        <v>0</v>
      </c>
      <c r="P20">
        <v>119.940747</v>
      </c>
      <c r="Q20">
        <v>11.563236</v>
      </c>
      <c r="R20">
        <v>22.492080000000001</v>
      </c>
      <c r="S20">
        <v>14.033519999999999</v>
      </c>
      <c r="T20">
        <v>0</v>
      </c>
      <c r="U20">
        <v>402.52172400000001</v>
      </c>
      <c r="V20">
        <v>10.967292</v>
      </c>
      <c r="W20">
        <v>24.529824000000001</v>
      </c>
      <c r="X20">
        <v>78.818399999999997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15.839473</v>
      </c>
      <c r="AF20">
        <v>9.0035600000000002</v>
      </c>
      <c r="AG20">
        <v>20.017951</v>
      </c>
      <c r="AH20">
        <v>0</v>
      </c>
      <c r="AI20">
        <v>0</v>
      </c>
      <c r="AJ20">
        <v>0</v>
      </c>
      <c r="AK20">
        <v>52.449800000000003</v>
      </c>
      <c r="AL20">
        <v>1.3402970000000001</v>
      </c>
      <c r="AM20">
        <v>0</v>
      </c>
      <c r="AN20">
        <v>0.84583699999999995</v>
      </c>
      <c r="AO20">
        <v>0</v>
      </c>
      <c r="AP20">
        <v>0</v>
      </c>
      <c r="AQ20">
        <v>0</v>
      </c>
      <c r="AR20">
        <v>1.4856309999999999</v>
      </c>
      <c r="AS20">
        <v>4.3962209999999997</v>
      </c>
      <c r="AT20">
        <v>15.320493000000001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1543.5949590000002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359.48880000000003</v>
      </c>
      <c r="L21">
        <v>230.68799999999999</v>
      </c>
      <c r="M21">
        <v>59.811247000000002</v>
      </c>
      <c r="N21">
        <v>88.040825999999996</v>
      </c>
      <c r="O21">
        <v>0</v>
      </c>
      <c r="P21">
        <v>119.940747</v>
      </c>
      <c r="Q21">
        <v>11.563236</v>
      </c>
      <c r="R21">
        <v>22.492080000000001</v>
      </c>
      <c r="S21">
        <v>14.033519999999999</v>
      </c>
      <c r="T21">
        <v>0</v>
      </c>
      <c r="U21">
        <v>402.52172400000001</v>
      </c>
      <c r="V21">
        <v>10.967292</v>
      </c>
      <c r="W21">
        <v>24.529824000000001</v>
      </c>
      <c r="X21">
        <v>78.818399999999997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15.839473</v>
      </c>
      <c r="AF21">
        <v>9.0035600000000002</v>
      </c>
      <c r="AG21">
        <v>20.017951</v>
      </c>
      <c r="AH21">
        <v>0</v>
      </c>
      <c r="AI21">
        <v>0</v>
      </c>
      <c r="AJ21">
        <v>0</v>
      </c>
      <c r="AK21">
        <v>52.449800000000003</v>
      </c>
      <c r="AL21">
        <v>1.3402970000000001</v>
      </c>
      <c r="AM21">
        <v>0</v>
      </c>
      <c r="AN21">
        <v>0.84583699999999995</v>
      </c>
      <c r="AO21">
        <v>0</v>
      </c>
      <c r="AP21">
        <v>0</v>
      </c>
      <c r="AQ21">
        <v>14.230566</v>
      </c>
      <c r="AR21">
        <v>1.4856309999999999</v>
      </c>
      <c r="AS21">
        <v>4.3962209999999997</v>
      </c>
      <c r="AT21">
        <v>17.019867000000001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1559.5248990000002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359.48880000000003</v>
      </c>
      <c r="L22">
        <v>230.68799999999999</v>
      </c>
      <c r="M22">
        <v>59.811247000000002</v>
      </c>
      <c r="N22">
        <v>88.040825999999996</v>
      </c>
      <c r="O22">
        <v>0</v>
      </c>
      <c r="P22">
        <v>119.940747</v>
      </c>
      <c r="Q22">
        <v>11.563236</v>
      </c>
      <c r="R22">
        <v>22.492080000000001</v>
      </c>
      <c r="S22">
        <v>14.033519999999999</v>
      </c>
      <c r="T22">
        <v>0</v>
      </c>
      <c r="U22">
        <v>402.52172400000001</v>
      </c>
      <c r="V22">
        <v>10.967292</v>
      </c>
      <c r="W22">
        <v>24.529824000000001</v>
      </c>
      <c r="X22">
        <v>78.818399999999997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15.839473</v>
      </c>
      <c r="AF22">
        <v>9.0035600000000002</v>
      </c>
      <c r="AG22">
        <v>20.017951</v>
      </c>
      <c r="AH22">
        <v>0</v>
      </c>
      <c r="AI22">
        <v>0</v>
      </c>
      <c r="AJ22">
        <v>0</v>
      </c>
      <c r="AK22">
        <v>52.449800000000003</v>
      </c>
      <c r="AL22">
        <v>1.3402970000000001</v>
      </c>
      <c r="AM22">
        <v>0</v>
      </c>
      <c r="AN22">
        <v>0.84583699999999995</v>
      </c>
      <c r="AO22">
        <v>0</v>
      </c>
      <c r="AP22">
        <v>0</v>
      </c>
      <c r="AQ22">
        <v>14.230566</v>
      </c>
      <c r="AR22">
        <v>1.4856309999999999</v>
      </c>
      <c r="AS22">
        <v>4.3962209999999997</v>
      </c>
      <c r="AT22">
        <v>16.625755999999999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1559.1307880000002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359.48880000000003</v>
      </c>
      <c r="L23">
        <v>230.68799999999999</v>
      </c>
      <c r="M23">
        <v>59.811247000000002</v>
      </c>
      <c r="N23">
        <v>88.040825999999996</v>
      </c>
      <c r="O23">
        <v>0</v>
      </c>
      <c r="P23">
        <v>119.940747</v>
      </c>
      <c r="Q23">
        <v>11.563236</v>
      </c>
      <c r="R23">
        <v>22.492080000000001</v>
      </c>
      <c r="S23">
        <v>14.033519999999999</v>
      </c>
      <c r="T23">
        <v>0</v>
      </c>
      <c r="U23">
        <v>402.52172400000001</v>
      </c>
      <c r="V23">
        <v>10.967292</v>
      </c>
      <c r="W23">
        <v>24.529824000000001</v>
      </c>
      <c r="X23">
        <v>97.652511000000004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15.839473</v>
      </c>
      <c r="AF23">
        <v>9.0035600000000002</v>
      </c>
      <c r="AG23">
        <v>20.017951</v>
      </c>
      <c r="AH23">
        <v>0</v>
      </c>
      <c r="AI23">
        <v>0</v>
      </c>
      <c r="AJ23">
        <v>0</v>
      </c>
      <c r="AK23">
        <v>52.449800000000003</v>
      </c>
      <c r="AL23">
        <v>1.3402970000000001</v>
      </c>
      <c r="AM23">
        <v>0</v>
      </c>
      <c r="AN23">
        <v>0.84583699999999995</v>
      </c>
      <c r="AO23">
        <v>0</v>
      </c>
      <c r="AP23">
        <v>0</v>
      </c>
      <c r="AQ23">
        <v>28.461131999999999</v>
      </c>
      <c r="AR23">
        <v>1.4856309999999999</v>
      </c>
      <c r="AS23">
        <v>4.3962209999999997</v>
      </c>
      <c r="AT23">
        <v>18.854478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1594.4241870000001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359.48880000000003</v>
      </c>
      <c r="L24">
        <v>230.68799999999999</v>
      </c>
      <c r="M24">
        <v>59.811247000000002</v>
      </c>
      <c r="N24">
        <v>88.040825999999996</v>
      </c>
      <c r="O24">
        <v>0</v>
      </c>
      <c r="P24">
        <v>119.940747</v>
      </c>
      <c r="Q24">
        <v>11.563236</v>
      </c>
      <c r="R24">
        <v>22.492080000000001</v>
      </c>
      <c r="S24">
        <v>14.033519999999999</v>
      </c>
      <c r="T24">
        <v>0</v>
      </c>
      <c r="U24">
        <v>402.52172400000001</v>
      </c>
      <c r="V24">
        <v>10.967292</v>
      </c>
      <c r="W24">
        <v>24.529824000000001</v>
      </c>
      <c r="X24">
        <v>99.003600000000006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15.839473</v>
      </c>
      <c r="AF24">
        <v>9.0035600000000002</v>
      </c>
      <c r="AG24">
        <v>20.017951</v>
      </c>
      <c r="AH24">
        <v>0</v>
      </c>
      <c r="AI24">
        <v>0</v>
      </c>
      <c r="AJ24">
        <v>0</v>
      </c>
      <c r="AK24">
        <v>52.449800000000003</v>
      </c>
      <c r="AL24">
        <v>1.3402970000000001</v>
      </c>
      <c r="AM24">
        <v>0</v>
      </c>
      <c r="AN24">
        <v>0.84583699999999995</v>
      </c>
      <c r="AO24">
        <v>0</v>
      </c>
      <c r="AP24">
        <v>0</v>
      </c>
      <c r="AQ24">
        <v>28.461131999999999</v>
      </c>
      <c r="AR24">
        <v>1.4856309999999999</v>
      </c>
      <c r="AS24">
        <v>4.3962209999999997</v>
      </c>
      <c r="AT24">
        <v>19.223981999999999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1596.1447800000001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360.45</v>
      </c>
      <c r="L25">
        <v>285.47640000000001</v>
      </c>
      <c r="M25">
        <v>59.811247000000002</v>
      </c>
      <c r="N25">
        <v>88.040825999999996</v>
      </c>
      <c r="O25">
        <v>0</v>
      </c>
      <c r="P25">
        <v>119.940747</v>
      </c>
      <c r="Q25">
        <v>11.630520000000001</v>
      </c>
      <c r="R25">
        <v>22.491188000000001</v>
      </c>
      <c r="S25">
        <v>14.033519999999999</v>
      </c>
      <c r="T25">
        <v>0</v>
      </c>
      <c r="U25">
        <v>402.52172400000001</v>
      </c>
      <c r="V25">
        <v>10.967292</v>
      </c>
      <c r="W25">
        <v>28.629919000000001</v>
      </c>
      <c r="X25">
        <v>95.610659999999996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15.839473</v>
      </c>
      <c r="AF25">
        <v>9.0035600000000002</v>
      </c>
      <c r="AG25">
        <v>20.017951</v>
      </c>
      <c r="AH25">
        <v>21.846153999999999</v>
      </c>
      <c r="AI25">
        <v>0</v>
      </c>
      <c r="AJ25">
        <v>0</v>
      </c>
      <c r="AK25">
        <v>52.449800000000003</v>
      </c>
      <c r="AL25">
        <v>1.3402970000000001</v>
      </c>
      <c r="AM25">
        <v>0</v>
      </c>
      <c r="AN25">
        <v>0.84583699999999995</v>
      </c>
      <c r="AO25">
        <v>0</v>
      </c>
      <c r="AP25">
        <v>0</v>
      </c>
      <c r="AQ25">
        <v>28.461131999999999</v>
      </c>
      <c r="AR25">
        <v>1.4856309999999999</v>
      </c>
      <c r="AS25">
        <v>4.3962209999999997</v>
      </c>
      <c r="AT25">
        <v>19.223981999999999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1674.5140810000003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360.45</v>
      </c>
      <c r="L26">
        <v>343.14839999999998</v>
      </c>
      <c r="M26">
        <v>88.430400000000006</v>
      </c>
      <c r="N26">
        <v>110.996877</v>
      </c>
      <c r="O26">
        <v>0</v>
      </c>
      <c r="P26">
        <v>133.90477200000001</v>
      </c>
      <c r="Q26">
        <v>11.630520000000001</v>
      </c>
      <c r="R26">
        <v>22.415184</v>
      </c>
      <c r="S26">
        <v>13.956624</v>
      </c>
      <c r="T26">
        <v>0</v>
      </c>
      <c r="U26">
        <v>402.52172400000001</v>
      </c>
      <c r="V26">
        <v>14.518542</v>
      </c>
      <c r="W26">
        <v>37.644917</v>
      </c>
      <c r="X26">
        <v>141.547177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15.839473</v>
      </c>
      <c r="AF26">
        <v>9.0035600000000002</v>
      </c>
      <c r="AG26">
        <v>20.017951</v>
      </c>
      <c r="AH26">
        <v>41.780768999999999</v>
      </c>
      <c r="AI26">
        <v>0</v>
      </c>
      <c r="AJ26">
        <v>0</v>
      </c>
      <c r="AK26">
        <v>52.449800000000003</v>
      </c>
      <c r="AL26">
        <v>1.3402970000000001</v>
      </c>
      <c r="AM26">
        <v>0</v>
      </c>
      <c r="AN26">
        <v>0.84583699999999995</v>
      </c>
      <c r="AO26">
        <v>0</v>
      </c>
      <c r="AP26">
        <v>0</v>
      </c>
      <c r="AQ26">
        <v>42.691698000000002</v>
      </c>
      <c r="AR26">
        <v>1.4856309999999999</v>
      </c>
      <c r="AS26">
        <v>4.3962209999999997</v>
      </c>
      <c r="AT26">
        <v>19.223981999999999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1890.240356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394.09199999999998</v>
      </c>
      <c r="L27">
        <v>360.45</v>
      </c>
      <c r="M27">
        <v>88.430400000000006</v>
      </c>
      <c r="N27">
        <v>110.996877</v>
      </c>
      <c r="O27">
        <v>0</v>
      </c>
      <c r="P27">
        <v>133.90477200000001</v>
      </c>
      <c r="Q27">
        <v>17.007857000000001</v>
      </c>
      <c r="R27">
        <v>38.772283000000002</v>
      </c>
      <c r="S27">
        <v>18.080159999999999</v>
      </c>
      <c r="T27">
        <v>0</v>
      </c>
      <c r="U27">
        <v>402.52172400000001</v>
      </c>
      <c r="V27">
        <v>19.090913</v>
      </c>
      <c r="W27">
        <v>44.598796</v>
      </c>
      <c r="X27">
        <v>141.547177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15.839473</v>
      </c>
      <c r="AF27">
        <v>9.0035600000000002</v>
      </c>
      <c r="AG27">
        <v>20.017951</v>
      </c>
      <c r="AH27">
        <v>44.966665999999996</v>
      </c>
      <c r="AI27">
        <v>0</v>
      </c>
      <c r="AJ27">
        <v>0</v>
      </c>
      <c r="AK27">
        <v>52.449800000000003</v>
      </c>
      <c r="AL27">
        <v>1.3402970000000001</v>
      </c>
      <c r="AM27">
        <v>0</v>
      </c>
      <c r="AN27">
        <v>0.84583699999999995</v>
      </c>
      <c r="AO27">
        <v>0</v>
      </c>
      <c r="AP27">
        <v>0</v>
      </c>
      <c r="AQ27">
        <v>42.691698000000002</v>
      </c>
      <c r="AR27">
        <v>1.4856309999999999</v>
      </c>
      <c r="AS27">
        <v>4.3962209999999997</v>
      </c>
      <c r="AT27">
        <v>19.223981999999999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1981.7540750000003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381.59640000000002</v>
      </c>
      <c r="L28">
        <v>363.60600399999998</v>
      </c>
      <c r="M28">
        <v>88.430400000000006</v>
      </c>
      <c r="N28">
        <v>110.996877</v>
      </c>
      <c r="O28">
        <v>0</v>
      </c>
      <c r="P28">
        <v>133.90477200000001</v>
      </c>
      <c r="Q28">
        <v>20.452124999999999</v>
      </c>
      <c r="R28">
        <v>40.008028000000003</v>
      </c>
      <c r="S28">
        <v>24.690344</v>
      </c>
      <c r="T28">
        <v>0</v>
      </c>
      <c r="U28">
        <v>402.52172400000001</v>
      </c>
      <c r="V28">
        <v>19.670573999999998</v>
      </c>
      <c r="W28">
        <v>44.598796</v>
      </c>
      <c r="X28">
        <v>141.547177</v>
      </c>
      <c r="Y28">
        <v>0</v>
      </c>
      <c r="Z28">
        <v>0</v>
      </c>
      <c r="AA28">
        <v>6.3025880000000001</v>
      </c>
      <c r="AB28">
        <v>3.2031990000000001</v>
      </c>
      <c r="AC28">
        <v>0</v>
      </c>
      <c r="AD28">
        <v>0</v>
      </c>
      <c r="AE28">
        <v>15.839473</v>
      </c>
      <c r="AF28">
        <v>17.059377999999999</v>
      </c>
      <c r="AG28">
        <v>20.017951</v>
      </c>
      <c r="AH28">
        <v>67.996153000000007</v>
      </c>
      <c r="AI28">
        <v>0</v>
      </c>
      <c r="AJ28">
        <v>0</v>
      </c>
      <c r="AK28">
        <v>52.449800000000003</v>
      </c>
      <c r="AL28">
        <v>1.3402970000000001</v>
      </c>
      <c r="AM28">
        <v>0</v>
      </c>
      <c r="AN28">
        <v>0.84583699999999995</v>
      </c>
      <c r="AO28">
        <v>0</v>
      </c>
      <c r="AP28">
        <v>0</v>
      </c>
      <c r="AQ28">
        <v>42.691698000000002</v>
      </c>
      <c r="AR28">
        <v>1.4856309999999999</v>
      </c>
      <c r="AS28">
        <v>4.3962209999999997</v>
      </c>
      <c r="AT28">
        <v>19.223981999999999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2024.8754290000002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426.56009</v>
      </c>
      <c r="L29">
        <v>363.60600399999998</v>
      </c>
      <c r="M29">
        <v>88.430400000000006</v>
      </c>
      <c r="N29">
        <v>110.996877</v>
      </c>
      <c r="O29">
        <v>0</v>
      </c>
      <c r="P29">
        <v>133.90477200000001</v>
      </c>
      <c r="Q29">
        <v>20.452124999999999</v>
      </c>
      <c r="R29">
        <v>40.008028000000003</v>
      </c>
      <c r="S29">
        <v>24.690344</v>
      </c>
      <c r="T29">
        <v>0</v>
      </c>
      <c r="U29">
        <v>402.52172400000001</v>
      </c>
      <c r="V29">
        <v>19.670573999999998</v>
      </c>
      <c r="W29">
        <v>44.598796</v>
      </c>
      <c r="X29">
        <v>141.547177</v>
      </c>
      <c r="Y29">
        <v>0</v>
      </c>
      <c r="Z29">
        <v>1.05732</v>
      </c>
      <c r="AA29">
        <v>13.496651</v>
      </c>
      <c r="AB29">
        <v>12.659041999999999</v>
      </c>
      <c r="AC29">
        <v>0</v>
      </c>
      <c r="AD29">
        <v>8.2533440000000002</v>
      </c>
      <c r="AE29">
        <v>15.839473</v>
      </c>
      <c r="AF29">
        <v>25.589065999999999</v>
      </c>
      <c r="AG29">
        <v>20.017951</v>
      </c>
      <c r="AH29">
        <v>89.933331999999993</v>
      </c>
      <c r="AI29">
        <v>0</v>
      </c>
      <c r="AJ29">
        <v>0</v>
      </c>
      <c r="AK29">
        <v>52.449800000000003</v>
      </c>
      <c r="AL29">
        <v>6.7014860000000001</v>
      </c>
      <c r="AM29">
        <v>5.0738669999999999</v>
      </c>
      <c r="AN29">
        <v>0.84583699999999995</v>
      </c>
      <c r="AO29">
        <v>0</v>
      </c>
      <c r="AP29">
        <v>0</v>
      </c>
      <c r="AQ29">
        <v>42.691698000000002</v>
      </c>
      <c r="AR29">
        <v>1.4856309999999999</v>
      </c>
      <c r="AS29">
        <v>4.3962209999999997</v>
      </c>
      <c r="AT29">
        <v>19.223981999999999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2136.7016119999998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490.21199999999999</v>
      </c>
      <c r="L30">
        <v>363.60600399999998</v>
      </c>
      <c r="M30">
        <v>88.430400000000006</v>
      </c>
      <c r="N30">
        <v>110.996877</v>
      </c>
      <c r="O30">
        <v>0</v>
      </c>
      <c r="P30">
        <v>133.90477200000001</v>
      </c>
      <c r="Q30">
        <v>20.452124999999999</v>
      </c>
      <c r="R30">
        <v>40.008028000000003</v>
      </c>
      <c r="S30">
        <v>24.690344</v>
      </c>
      <c r="T30">
        <v>0</v>
      </c>
      <c r="U30">
        <v>402.52172400000001</v>
      </c>
      <c r="V30">
        <v>19.670573999999998</v>
      </c>
      <c r="W30">
        <v>44.598796</v>
      </c>
      <c r="X30">
        <v>141.547177</v>
      </c>
      <c r="Y30">
        <v>0</v>
      </c>
      <c r="Z30">
        <v>12.535586</v>
      </c>
      <c r="AA30">
        <v>27.008489999999998</v>
      </c>
      <c r="AB30">
        <v>25.318085</v>
      </c>
      <c r="AC30">
        <v>0</v>
      </c>
      <c r="AD30">
        <v>15.236942000000001</v>
      </c>
      <c r="AE30">
        <v>31.678944999999999</v>
      </c>
      <c r="AF30">
        <v>37.454810999999999</v>
      </c>
      <c r="AG30">
        <v>20.017951</v>
      </c>
      <c r="AH30">
        <v>112.41666499999999</v>
      </c>
      <c r="AI30">
        <v>0</v>
      </c>
      <c r="AJ30">
        <v>0</v>
      </c>
      <c r="AK30">
        <v>52.449800000000003</v>
      </c>
      <c r="AL30">
        <v>53.611891</v>
      </c>
      <c r="AM30">
        <v>7.687678</v>
      </c>
      <c r="AN30">
        <v>0.84583699999999995</v>
      </c>
      <c r="AO30">
        <v>0</v>
      </c>
      <c r="AP30">
        <v>0</v>
      </c>
      <c r="AQ30">
        <v>42.691698000000002</v>
      </c>
      <c r="AR30">
        <v>2.1223299999999998</v>
      </c>
      <c r="AS30">
        <v>4.3962209999999997</v>
      </c>
      <c r="AT30">
        <v>19.223981999999999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2345.3357329999999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538.27200000000005</v>
      </c>
      <c r="L31">
        <v>397.54501800000003</v>
      </c>
      <c r="M31">
        <v>88.430400000000006</v>
      </c>
      <c r="N31">
        <v>110.996877</v>
      </c>
      <c r="O31">
        <v>0</v>
      </c>
      <c r="P31">
        <v>133.90477200000001</v>
      </c>
      <c r="Q31">
        <v>20.452124999999999</v>
      </c>
      <c r="R31">
        <v>40.008028000000003</v>
      </c>
      <c r="S31">
        <v>24.690344</v>
      </c>
      <c r="T31">
        <v>0</v>
      </c>
      <c r="U31">
        <v>402.52172400000001</v>
      </c>
      <c r="V31">
        <v>19.670573999999998</v>
      </c>
      <c r="W31">
        <v>44.598796</v>
      </c>
      <c r="X31">
        <v>141.547177</v>
      </c>
      <c r="Y31">
        <v>0</v>
      </c>
      <c r="Z31">
        <v>12.535586</v>
      </c>
      <c r="AA31">
        <v>27.008489999999998</v>
      </c>
      <c r="AB31">
        <v>25.318085</v>
      </c>
      <c r="AC31">
        <v>0</v>
      </c>
      <c r="AD31">
        <v>17.563116000000001</v>
      </c>
      <c r="AE31">
        <v>31.678944999999999</v>
      </c>
      <c r="AF31">
        <v>37.454810999999999</v>
      </c>
      <c r="AG31">
        <v>20.017951</v>
      </c>
      <c r="AH31">
        <v>112.41666499999999</v>
      </c>
      <c r="AI31">
        <v>0</v>
      </c>
      <c r="AJ31">
        <v>0</v>
      </c>
      <c r="AK31">
        <v>52.449800000000003</v>
      </c>
      <c r="AL31">
        <v>53.611891</v>
      </c>
      <c r="AM31">
        <v>7.687678</v>
      </c>
      <c r="AN31">
        <v>0.84583699999999995</v>
      </c>
      <c r="AO31">
        <v>0</v>
      </c>
      <c r="AP31">
        <v>0</v>
      </c>
      <c r="AQ31">
        <v>42.691698000000002</v>
      </c>
      <c r="AR31">
        <v>25.467955</v>
      </c>
      <c r="AS31">
        <v>4.3962209999999997</v>
      </c>
      <c r="AT31">
        <v>19.223981999999999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2453.0065460000001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586.33199999999999</v>
      </c>
      <c r="L32">
        <v>417.11523899999997</v>
      </c>
      <c r="M32">
        <v>88.430400000000006</v>
      </c>
      <c r="N32">
        <v>110.996877</v>
      </c>
      <c r="O32">
        <v>0</v>
      </c>
      <c r="P32">
        <v>133.90477200000001</v>
      </c>
      <c r="Q32">
        <v>20.452124999999999</v>
      </c>
      <c r="R32">
        <v>40.008028000000003</v>
      </c>
      <c r="S32">
        <v>24.690344</v>
      </c>
      <c r="T32">
        <v>0</v>
      </c>
      <c r="U32">
        <v>402.52172400000001</v>
      </c>
      <c r="V32">
        <v>19.670573999999998</v>
      </c>
      <c r="W32">
        <v>44.598796</v>
      </c>
      <c r="X32">
        <v>141.547177</v>
      </c>
      <c r="Y32">
        <v>0</v>
      </c>
      <c r="Z32">
        <v>12.535586</v>
      </c>
      <c r="AA32">
        <v>27.008489999999998</v>
      </c>
      <c r="AB32">
        <v>25.318085</v>
      </c>
      <c r="AC32">
        <v>0</v>
      </c>
      <c r="AD32">
        <v>17.563116000000001</v>
      </c>
      <c r="AE32">
        <v>31.678944999999999</v>
      </c>
      <c r="AF32">
        <v>37.454810999999999</v>
      </c>
      <c r="AG32">
        <v>20.017951</v>
      </c>
      <c r="AH32">
        <v>112.41666499999999</v>
      </c>
      <c r="AI32">
        <v>0</v>
      </c>
      <c r="AJ32">
        <v>0</v>
      </c>
      <c r="AK32">
        <v>52.449800000000003</v>
      </c>
      <c r="AL32">
        <v>53.611891</v>
      </c>
      <c r="AM32">
        <v>7.687678</v>
      </c>
      <c r="AN32">
        <v>0.84583699999999995</v>
      </c>
      <c r="AO32">
        <v>0</v>
      </c>
      <c r="AP32">
        <v>0</v>
      </c>
      <c r="AQ32">
        <v>42.691698000000002</v>
      </c>
      <c r="AR32">
        <v>25.467955</v>
      </c>
      <c r="AS32">
        <v>4.3962209999999997</v>
      </c>
      <c r="AT32">
        <v>19.223981999999999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2520.6367669999995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648.983881</v>
      </c>
      <c r="L33">
        <v>418.540122</v>
      </c>
      <c r="M33">
        <v>88.430400000000006</v>
      </c>
      <c r="N33">
        <v>110.996877</v>
      </c>
      <c r="O33">
        <v>0</v>
      </c>
      <c r="P33">
        <v>133.90477200000001</v>
      </c>
      <c r="Q33">
        <v>20.452124999999999</v>
      </c>
      <c r="R33">
        <v>40.008028000000003</v>
      </c>
      <c r="S33">
        <v>24.690344</v>
      </c>
      <c r="T33">
        <v>0</v>
      </c>
      <c r="U33">
        <v>402.52172400000001</v>
      </c>
      <c r="V33">
        <v>19.670573999999998</v>
      </c>
      <c r="W33">
        <v>44.598796</v>
      </c>
      <c r="X33">
        <v>141.547177</v>
      </c>
      <c r="Y33">
        <v>0</v>
      </c>
      <c r="Z33">
        <v>12.535586</v>
      </c>
      <c r="AA33">
        <v>27.008489999999998</v>
      </c>
      <c r="AB33">
        <v>25.318085</v>
      </c>
      <c r="AC33">
        <v>0</v>
      </c>
      <c r="AD33">
        <v>26.344673</v>
      </c>
      <c r="AE33">
        <v>31.678944999999999</v>
      </c>
      <c r="AF33">
        <v>37.454810999999999</v>
      </c>
      <c r="AG33">
        <v>20.017951</v>
      </c>
      <c r="AH33">
        <v>112.41666499999999</v>
      </c>
      <c r="AI33">
        <v>0</v>
      </c>
      <c r="AJ33">
        <v>0</v>
      </c>
      <c r="AK33">
        <v>52.449800000000003</v>
      </c>
      <c r="AL33">
        <v>40.208917999999997</v>
      </c>
      <c r="AM33">
        <v>7.687678</v>
      </c>
      <c r="AN33">
        <v>0.84583699999999995</v>
      </c>
      <c r="AO33">
        <v>0</v>
      </c>
      <c r="AP33">
        <v>0</v>
      </c>
      <c r="AQ33">
        <v>42.691698000000002</v>
      </c>
      <c r="AR33">
        <v>3.183494</v>
      </c>
      <c r="AS33">
        <v>4.3962209999999997</v>
      </c>
      <c r="AT33">
        <v>19.223981999999999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2557.8076539999997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648.983881</v>
      </c>
      <c r="L34">
        <v>418.540122</v>
      </c>
      <c r="M34">
        <v>88.430400000000006</v>
      </c>
      <c r="N34">
        <v>110.996877</v>
      </c>
      <c r="O34">
        <v>0</v>
      </c>
      <c r="P34">
        <v>133.90477200000001</v>
      </c>
      <c r="Q34">
        <v>20.452124999999999</v>
      </c>
      <c r="R34">
        <v>40.008028000000003</v>
      </c>
      <c r="S34">
        <v>24.690344</v>
      </c>
      <c r="T34">
        <v>0</v>
      </c>
      <c r="U34">
        <v>402.52172400000001</v>
      </c>
      <c r="V34">
        <v>19.670573999999998</v>
      </c>
      <c r="W34">
        <v>44.598796</v>
      </c>
      <c r="X34">
        <v>141.547177</v>
      </c>
      <c r="Y34">
        <v>0</v>
      </c>
      <c r="Z34">
        <v>12.535586</v>
      </c>
      <c r="AA34">
        <v>13.504244999999999</v>
      </c>
      <c r="AB34">
        <v>25.318085</v>
      </c>
      <c r="AC34">
        <v>0</v>
      </c>
      <c r="AD34">
        <v>26.344673</v>
      </c>
      <c r="AE34">
        <v>31.678944999999999</v>
      </c>
      <c r="AF34">
        <v>37.454810999999999</v>
      </c>
      <c r="AG34">
        <v>20.017951</v>
      </c>
      <c r="AH34">
        <v>112.41666499999999</v>
      </c>
      <c r="AI34">
        <v>0</v>
      </c>
      <c r="AJ34">
        <v>0</v>
      </c>
      <c r="AK34">
        <v>52.449800000000003</v>
      </c>
      <c r="AL34">
        <v>40.208917999999997</v>
      </c>
      <c r="AM34">
        <v>7.687678</v>
      </c>
      <c r="AN34">
        <v>0.84583699999999995</v>
      </c>
      <c r="AO34">
        <v>0</v>
      </c>
      <c r="AP34">
        <v>0</v>
      </c>
      <c r="AQ34">
        <v>42.691698000000002</v>
      </c>
      <c r="AR34">
        <v>1.4856309999999999</v>
      </c>
      <c r="AS34">
        <v>4.3962209999999997</v>
      </c>
      <c r="AT34">
        <v>19.223981999999999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2542.6055459999998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653.12569199999996</v>
      </c>
      <c r="L35">
        <v>418.540122</v>
      </c>
      <c r="M35">
        <v>88.430400000000006</v>
      </c>
      <c r="N35">
        <v>110.996877</v>
      </c>
      <c r="O35">
        <v>0</v>
      </c>
      <c r="P35">
        <v>133.90477200000001</v>
      </c>
      <c r="Q35">
        <v>20.452124999999999</v>
      </c>
      <c r="R35">
        <v>40.008028000000003</v>
      </c>
      <c r="S35">
        <v>24.690344</v>
      </c>
      <c r="T35">
        <v>0</v>
      </c>
      <c r="U35">
        <v>402.52172400000001</v>
      </c>
      <c r="V35">
        <v>19.670573999999998</v>
      </c>
      <c r="W35">
        <v>44.598796</v>
      </c>
      <c r="X35">
        <v>141.547177</v>
      </c>
      <c r="Y35">
        <v>0</v>
      </c>
      <c r="Z35">
        <v>12.535586</v>
      </c>
      <c r="AA35">
        <v>13.504244999999999</v>
      </c>
      <c r="AB35">
        <v>25.318085</v>
      </c>
      <c r="AC35">
        <v>0</v>
      </c>
      <c r="AD35">
        <v>17.563116000000001</v>
      </c>
      <c r="AE35">
        <v>31.678944999999999</v>
      </c>
      <c r="AF35">
        <v>37.454810999999999</v>
      </c>
      <c r="AG35">
        <v>20.017951</v>
      </c>
      <c r="AH35">
        <v>112.41666499999999</v>
      </c>
      <c r="AI35">
        <v>0</v>
      </c>
      <c r="AJ35">
        <v>0</v>
      </c>
      <c r="AK35">
        <v>52.449800000000003</v>
      </c>
      <c r="AL35">
        <v>40.208917999999997</v>
      </c>
      <c r="AM35">
        <v>7.687678</v>
      </c>
      <c r="AN35">
        <v>0.84583699999999995</v>
      </c>
      <c r="AO35">
        <v>0</v>
      </c>
      <c r="AP35">
        <v>0</v>
      </c>
      <c r="AQ35">
        <v>42.691698000000002</v>
      </c>
      <c r="AR35">
        <v>1.4856309999999999</v>
      </c>
      <c r="AS35">
        <v>4.3962209999999997</v>
      </c>
      <c r="AT35">
        <v>19.223981999999999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2537.9657999999995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653.12569199999996</v>
      </c>
      <c r="L36">
        <v>418.540122</v>
      </c>
      <c r="M36">
        <v>88.430400000000006</v>
      </c>
      <c r="N36">
        <v>110.996877</v>
      </c>
      <c r="O36">
        <v>0</v>
      </c>
      <c r="P36">
        <v>133.90477200000001</v>
      </c>
      <c r="Q36">
        <v>20.452124999999999</v>
      </c>
      <c r="R36">
        <v>40.008028000000003</v>
      </c>
      <c r="S36">
        <v>24.690344</v>
      </c>
      <c r="T36">
        <v>0</v>
      </c>
      <c r="U36">
        <v>402.52172400000001</v>
      </c>
      <c r="V36">
        <v>19.670573999999998</v>
      </c>
      <c r="W36">
        <v>44.598796</v>
      </c>
      <c r="X36">
        <v>141.547177</v>
      </c>
      <c r="Y36">
        <v>0</v>
      </c>
      <c r="Z36">
        <v>0</v>
      </c>
      <c r="AA36">
        <v>8.3528280000000006</v>
      </c>
      <c r="AB36">
        <v>3.2031990000000001</v>
      </c>
      <c r="AC36">
        <v>0</v>
      </c>
      <c r="AD36">
        <v>15.236942000000001</v>
      </c>
      <c r="AE36">
        <v>15.839473</v>
      </c>
      <c r="AF36">
        <v>25.589065999999999</v>
      </c>
      <c r="AG36">
        <v>20.017951</v>
      </c>
      <c r="AH36">
        <v>89.933331999999993</v>
      </c>
      <c r="AI36">
        <v>0</v>
      </c>
      <c r="AJ36">
        <v>0</v>
      </c>
      <c r="AK36">
        <v>52.449800000000003</v>
      </c>
      <c r="AL36">
        <v>6.7014860000000001</v>
      </c>
      <c r="AM36">
        <v>5.0738669999999999</v>
      </c>
      <c r="AN36">
        <v>0.84583699999999995</v>
      </c>
      <c r="AO36">
        <v>0</v>
      </c>
      <c r="AP36">
        <v>0</v>
      </c>
      <c r="AQ36">
        <v>42.691698000000002</v>
      </c>
      <c r="AR36">
        <v>1.4856309999999999</v>
      </c>
      <c r="AS36">
        <v>4.3962209999999997</v>
      </c>
      <c r="AT36">
        <v>19.223981999999999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2409.5279439999999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653.12569199999996</v>
      </c>
      <c r="L37">
        <v>418.540122</v>
      </c>
      <c r="M37">
        <v>88.430400000000006</v>
      </c>
      <c r="N37">
        <v>112.151663</v>
      </c>
      <c r="O37">
        <v>0</v>
      </c>
      <c r="P37">
        <v>133.90477200000001</v>
      </c>
      <c r="Q37">
        <v>20.452124999999999</v>
      </c>
      <c r="R37">
        <v>40.008028000000003</v>
      </c>
      <c r="S37">
        <v>24.690344</v>
      </c>
      <c r="T37">
        <v>0</v>
      </c>
      <c r="U37">
        <v>402.52172400000001</v>
      </c>
      <c r="V37">
        <v>19.670573999999998</v>
      </c>
      <c r="W37">
        <v>44.598796</v>
      </c>
      <c r="X37">
        <v>141.547177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8.2533440000000002</v>
      </c>
      <c r="AE37">
        <v>0</v>
      </c>
      <c r="AF37">
        <v>17.059377999999999</v>
      </c>
      <c r="AG37">
        <v>20.017951</v>
      </c>
      <c r="AH37">
        <v>67.358974000000003</v>
      </c>
      <c r="AI37">
        <v>0</v>
      </c>
      <c r="AJ37">
        <v>0</v>
      </c>
      <c r="AK37">
        <v>52.449800000000003</v>
      </c>
      <c r="AL37">
        <v>1.3402970000000001</v>
      </c>
      <c r="AM37">
        <v>0</v>
      </c>
      <c r="AN37">
        <v>0.84583699999999995</v>
      </c>
      <c r="AO37">
        <v>0</v>
      </c>
      <c r="AP37">
        <v>0</v>
      </c>
      <c r="AQ37">
        <v>42.691698000000002</v>
      </c>
      <c r="AR37">
        <v>25.467955</v>
      </c>
      <c r="AS37">
        <v>4.3962209999999997</v>
      </c>
      <c r="AT37">
        <v>19.223981999999999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2358.7468540000004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653.12569199999996</v>
      </c>
      <c r="L38">
        <v>418.540122</v>
      </c>
      <c r="M38">
        <v>88.430400000000006</v>
      </c>
      <c r="N38">
        <v>112.151663</v>
      </c>
      <c r="O38">
        <v>0</v>
      </c>
      <c r="P38">
        <v>133.90477200000001</v>
      </c>
      <c r="Q38">
        <v>20.452124999999999</v>
      </c>
      <c r="R38">
        <v>40.008028000000003</v>
      </c>
      <c r="S38">
        <v>24.690344</v>
      </c>
      <c r="T38">
        <v>0</v>
      </c>
      <c r="U38">
        <v>402.52172400000001</v>
      </c>
      <c r="V38">
        <v>19.670573999999998</v>
      </c>
      <c r="W38">
        <v>44.598796</v>
      </c>
      <c r="X38">
        <v>141.547177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17.059377999999999</v>
      </c>
      <c r="AG38">
        <v>20.017951</v>
      </c>
      <c r="AH38">
        <v>41.871794000000001</v>
      </c>
      <c r="AI38">
        <v>0</v>
      </c>
      <c r="AJ38">
        <v>0</v>
      </c>
      <c r="AK38">
        <v>52.449800000000003</v>
      </c>
      <c r="AL38">
        <v>1.3402970000000001</v>
      </c>
      <c r="AM38">
        <v>0</v>
      </c>
      <c r="AN38">
        <v>0.84583699999999995</v>
      </c>
      <c r="AO38">
        <v>0</v>
      </c>
      <c r="AP38">
        <v>0</v>
      </c>
      <c r="AQ38">
        <v>42.691698000000002</v>
      </c>
      <c r="AR38">
        <v>25.467955</v>
      </c>
      <c r="AS38">
        <v>4.3962209999999997</v>
      </c>
      <c r="AT38">
        <v>19.223981999999999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2325.0063300000002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653.12569199999996</v>
      </c>
      <c r="L39">
        <v>418.540122</v>
      </c>
      <c r="M39">
        <v>88.430400000000006</v>
      </c>
      <c r="N39">
        <v>112.151663</v>
      </c>
      <c r="O39">
        <v>0</v>
      </c>
      <c r="P39">
        <v>133.90477200000001</v>
      </c>
      <c r="Q39">
        <v>20.452124999999999</v>
      </c>
      <c r="R39">
        <v>40.008028000000003</v>
      </c>
      <c r="S39">
        <v>24.690344</v>
      </c>
      <c r="T39">
        <v>0</v>
      </c>
      <c r="U39">
        <v>402.52172400000001</v>
      </c>
      <c r="V39">
        <v>19.670573999999998</v>
      </c>
      <c r="W39">
        <v>44.598796</v>
      </c>
      <c r="X39">
        <v>141.547177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9.0035600000000002</v>
      </c>
      <c r="AG39">
        <v>20.017951</v>
      </c>
      <c r="AH39">
        <v>21.846153999999999</v>
      </c>
      <c r="AI39">
        <v>0</v>
      </c>
      <c r="AJ39">
        <v>0</v>
      </c>
      <c r="AK39">
        <v>52.449800000000003</v>
      </c>
      <c r="AL39">
        <v>1.3402970000000001</v>
      </c>
      <c r="AM39">
        <v>0</v>
      </c>
      <c r="AN39">
        <v>0.84583699999999995</v>
      </c>
      <c r="AO39">
        <v>0</v>
      </c>
      <c r="AP39">
        <v>0</v>
      </c>
      <c r="AQ39">
        <v>42.691698000000002</v>
      </c>
      <c r="AR39">
        <v>3.183494</v>
      </c>
      <c r="AS39">
        <v>4.5255219999999996</v>
      </c>
      <c r="AT39">
        <v>19.223981999999999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2274.7697119999998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653.12569199999996</v>
      </c>
      <c r="L40">
        <v>418.540122</v>
      </c>
      <c r="M40">
        <v>88.430400000000006</v>
      </c>
      <c r="N40">
        <v>112.151663</v>
      </c>
      <c r="O40">
        <v>0</v>
      </c>
      <c r="P40">
        <v>133.90477200000001</v>
      </c>
      <c r="Q40">
        <v>20.452124999999999</v>
      </c>
      <c r="R40">
        <v>40.008028000000003</v>
      </c>
      <c r="S40">
        <v>24.690344</v>
      </c>
      <c r="T40">
        <v>0</v>
      </c>
      <c r="U40">
        <v>402.52172400000001</v>
      </c>
      <c r="V40">
        <v>19.670573999999998</v>
      </c>
      <c r="W40">
        <v>44.598796</v>
      </c>
      <c r="X40">
        <v>141.547177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9.0035600000000002</v>
      </c>
      <c r="AG40">
        <v>20.017951</v>
      </c>
      <c r="AH40">
        <v>0</v>
      </c>
      <c r="AI40">
        <v>0</v>
      </c>
      <c r="AJ40">
        <v>0</v>
      </c>
      <c r="AK40">
        <v>52.449800000000003</v>
      </c>
      <c r="AL40">
        <v>1.3402970000000001</v>
      </c>
      <c r="AM40">
        <v>0</v>
      </c>
      <c r="AN40">
        <v>0.84583699999999995</v>
      </c>
      <c r="AO40">
        <v>0</v>
      </c>
      <c r="AP40">
        <v>0</v>
      </c>
      <c r="AQ40">
        <v>42.691698000000002</v>
      </c>
      <c r="AR40">
        <v>1.4856309999999999</v>
      </c>
      <c r="AS40">
        <v>8.0166389999999996</v>
      </c>
      <c r="AT40">
        <v>19.223981999999999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2254.7168120000001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653.12569199999996</v>
      </c>
      <c r="L41">
        <v>418.540122</v>
      </c>
      <c r="M41">
        <v>88.430400000000006</v>
      </c>
      <c r="N41">
        <v>112.151663</v>
      </c>
      <c r="O41">
        <v>0</v>
      </c>
      <c r="P41">
        <v>133.90477200000001</v>
      </c>
      <c r="Q41">
        <v>20.452124999999999</v>
      </c>
      <c r="R41">
        <v>40.008028000000003</v>
      </c>
      <c r="S41">
        <v>24.690344</v>
      </c>
      <c r="T41">
        <v>0</v>
      </c>
      <c r="U41">
        <v>402.52172400000001</v>
      </c>
      <c r="V41">
        <v>19.670573999999998</v>
      </c>
      <c r="W41">
        <v>44.598796</v>
      </c>
      <c r="X41">
        <v>141.547177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9.0035600000000002</v>
      </c>
      <c r="AG41">
        <v>20.017951</v>
      </c>
      <c r="AH41">
        <v>0</v>
      </c>
      <c r="AI41">
        <v>0</v>
      </c>
      <c r="AJ41">
        <v>0</v>
      </c>
      <c r="AK41">
        <v>52.449800000000003</v>
      </c>
      <c r="AL41">
        <v>1.3402970000000001</v>
      </c>
      <c r="AM41">
        <v>0</v>
      </c>
      <c r="AN41">
        <v>0.84583699999999995</v>
      </c>
      <c r="AO41">
        <v>0</v>
      </c>
      <c r="AP41">
        <v>0</v>
      </c>
      <c r="AQ41">
        <v>42.691698000000002</v>
      </c>
      <c r="AR41">
        <v>1.4856309999999999</v>
      </c>
      <c r="AS41">
        <v>8.0166389999999996</v>
      </c>
      <c r="AT41">
        <v>19.223981999999999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2254.7168120000001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653.12569199999996</v>
      </c>
      <c r="L42">
        <v>418.540122</v>
      </c>
      <c r="M42">
        <v>88.430400000000006</v>
      </c>
      <c r="N42">
        <v>112.151663</v>
      </c>
      <c r="O42">
        <v>0</v>
      </c>
      <c r="P42">
        <v>133.90477200000001</v>
      </c>
      <c r="Q42">
        <v>20.452124999999999</v>
      </c>
      <c r="R42">
        <v>40.008028000000003</v>
      </c>
      <c r="S42">
        <v>24.690344</v>
      </c>
      <c r="T42">
        <v>0</v>
      </c>
      <c r="U42">
        <v>402.52172400000001</v>
      </c>
      <c r="V42">
        <v>19.670573999999998</v>
      </c>
      <c r="W42">
        <v>44.598796</v>
      </c>
      <c r="X42">
        <v>141.547177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9.0035600000000002</v>
      </c>
      <c r="AG42">
        <v>20.017951</v>
      </c>
      <c r="AH42">
        <v>0</v>
      </c>
      <c r="AI42">
        <v>0</v>
      </c>
      <c r="AJ42">
        <v>0</v>
      </c>
      <c r="AK42">
        <v>52.449800000000003</v>
      </c>
      <c r="AL42">
        <v>1.3402970000000001</v>
      </c>
      <c r="AM42">
        <v>0</v>
      </c>
      <c r="AN42">
        <v>0.84583699999999995</v>
      </c>
      <c r="AO42">
        <v>0</v>
      </c>
      <c r="AP42">
        <v>0</v>
      </c>
      <c r="AQ42">
        <v>42.691698000000002</v>
      </c>
      <c r="AR42">
        <v>1.4856309999999999</v>
      </c>
      <c r="AS42">
        <v>4.5255219999999996</v>
      </c>
      <c r="AT42">
        <v>19.223981999999999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2251.2256950000001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653.12569199999996</v>
      </c>
      <c r="L43">
        <v>418.540122</v>
      </c>
      <c r="M43">
        <v>88.430400000000006</v>
      </c>
      <c r="N43">
        <v>112.151663</v>
      </c>
      <c r="O43">
        <v>0</v>
      </c>
      <c r="P43">
        <v>133.90477200000001</v>
      </c>
      <c r="Q43">
        <v>20.452124999999999</v>
      </c>
      <c r="R43">
        <v>40.008028000000003</v>
      </c>
      <c r="S43">
        <v>24.690344</v>
      </c>
      <c r="T43">
        <v>0</v>
      </c>
      <c r="U43">
        <v>402.52172400000001</v>
      </c>
      <c r="V43">
        <v>19.670573999999998</v>
      </c>
      <c r="W43">
        <v>44.598796</v>
      </c>
      <c r="X43">
        <v>141.547177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9.0035600000000002</v>
      </c>
      <c r="AG43">
        <v>20.017951</v>
      </c>
      <c r="AH43">
        <v>0</v>
      </c>
      <c r="AI43">
        <v>0</v>
      </c>
      <c r="AJ43">
        <v>0</v>
      </c>
      <c r="AK43">
        <v>52.449800000000003</v>
      </c>
      <c r="AL43">
        <v>1.3402970000000001</v>
      </c>
      <c r="AM43">
        <v>0</v>
      </c>
      <c r="AN43">
        <v>0.84583699999999995</v>
      </c>
      <c r="AO43">
        <v>0</v>
      </c>
      <c r="AP43">
        <v>0</v>
      </c>
      <c r="AQ43">
        <v>42.691698000000002</v>
      </c>
      <c r="AR43">
        <v>1.4856309999999999</v>
      </c>
      <c r="AS43">
        <v>4.5255219999999996</v>
      </c>
      <c r="AT43">
        <v>17.113012999999999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2249.1147260000002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653.12569199999996</v>
      </c>
      <c r="L44">
        <v>418.540122</v>
      </c>
      <c r="M44">
        <v>88.430400000000006</v>
      </c>
      <c r="N44">
        <v>112.151663</v>
      </c>
      <c r="O44">
        <v>0</v>
      </c>
      <c r="P44">
        <v>133.90477200000001</v>
      </c>
      <c r="Q44">
        <v>20.452124999999999</v>
      </c>
      <c r="R44">
        <v>40.008028000000003</v>
      </c>
      <c r="S44">
        <v>24.690344</v>
      </c>
      <c r="T44">
        <v>0</v>
      </c>
      <c r="U44">
        <v>402.52172400000001</v>
      </c>
      <c r="V44">
        <v>19.670573999999998</v>
      </c>
      <c r="W44">
        <v>44.598796</v>
      </c>
      <c r="X44">
        <v>141.547177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9.0035600000000002</v>
      </c>
      <c r="AG44">
        <v>20.017951</v>
      </c>
      <c r="AH44">
        <v>0</v>
      </c>
      <c r="AI44">
        <v>0</v>
      </c>
      <c r="AJ44">
        <v>0</v>
      </c>
      <c r="AK44">
        <v>52.449800000000003</v>
      </c>
      <c r="AL44">
        <v>1.3402970000000001</v>
      </c>
      <c r="AM44">
        <v>0</v>
      </c>
      <c r="AN44">
        <v>0.84583699999999995</v>
      </c>
      <c r="AO44">
        <v>0</v>
      </c>
      <c r="AP44">
        <v>0</v>
      </c>
      <c r="AQ44">
        <v>28.461131999999999</v>
      </c>
      <c r="AR44">
        <v>1.4856309999999999</v>
      </c>
      <c r="AS44">
        <v>4.5255219999999996</v>
      </c>
      <c r="AT44">
        <v>17.113012999999999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2234.8841600000001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653.12569199999996</v>
      </c>
      <c r="L45">
        <v>418.540122</v>
      </c>
      <c r="M45">
        <v>88.430400000000006</v>
      </c>
      <c r="N45">
        <v>112.151663</v>
      </c>
      <c r="O45">
        <v>0</v>
      </c>
      <c r="P45">
        <v>133.90477200000001</v>
      </c>
      <c r="Q45">
        <v>20.452124999999999</v>
      </c>
      <c r="R45">
        <v>40.008028000000003</v>
      </c>
      <c r="S45">
        <v>24.690344</v>
      </c>
      <c r="T45">
        <v>0</v>
      </c>
      <c r="U45">
        <v>402.52172400000001</v>
      </c>
      <c r="V45">
        <v>19.670573999999998</v>
      </c>
      <c r="W45">
        <v>44.598796</v>
      </c>
      <c r="X45">
        <v>141.547177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9.0035600000000002</v>
      </c>
      <c r="AG45">
        <v>20.017951</v>
      </c>
      <c r="AH45">
        <v>0</v>
      </c>
      <c r="AI45">
        <v>0</v>
      </c>
      <c r="AJ45">
        <v>0</v>
      </c>
      <c r="AK45">
        <v>52.449800000000003</v>
      </c>
      <c r="AL45">
        <v>1.3402970000000001</v>
      </c>
      <c r="AM45">
        <v>0</v>
      </c>
      <c r="AN45">
        <v>0.84583699999999995</v>
      </c>
      <c r="AO45">
        <v>0</v>
      </c>
      <c r="AP45">
        <v>0</v>
      </c>
      <c r="AQ45">
        <v>28.461131999999999</v>
      </c>
      <c r="AR45">
        <v>1.4856309999999999</v>
      </c>
      <c r="AS45">
        <v>4.5255219999999996</v>
      </c>
      <c r="AT45">
        <v>17.113012999999999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2234.8841600000001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653.12569199999996</v>
      </c>
      <c r="L46">
        <v>418.540122</v>
      </c>
      <c r="M46">
        <v>88.430400000000006</v>
      </c>
      <c r="N46">
        <v>112.151663</v>
      </c>
      <c r="O46">
        <v>0</v>
      </c>
      <c r="P46">
        <v>133.90477200000001</v>
      </c>
      <c r="Q46">
        <v>20.452124999999999</v>
      </c>
      <c r="R46">
        <v>40.008028000000003</v>
      </c>
      <c r="S46">
        <v>24.690344</v>
      </c>
      <c r="T46">
        <v>0</v>
      </c>
      <c r="U46">
        <v>402.52172400000001</v>
      </c>
      <c r="V46">
        <v>19.670573999999998</v>
      </c>
      <c r="W46">
        <v>44.598796</v>
      </c>
      <c r="X46">
        <v>141.547177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9.0035600000000002</v>
      </c>
      <c r="AG46">
        <v>20.017951</v>
      </c>
      <c r="AH46">
        <v>0</v>
      </c>
      <c r="AI46">
        <v>0</v>
      </c>
      <c r="AJ46">
        <v>0</v>
      </c>
      <c r="AK46">
        <v>52.449800000000003</v>
      </c>
      <c r="AL46">
        <v>1.3402970000000001</v>
      </c>
      <c r="AM46">
        <v>0</v>
      </c>
      <c r="AN46">
        <v>0.84583699999999995</v>
      </c>
      <c r="AO46">
        <v>0</v>
      </c>
      <c r="AP46">
        <v>0</v>
      </c>
      <c r="AQ46">
        <v>28.461131999999999</v>
      </c>
      <c r="AR46">
        <v>1.4856309999999999</v>
      </c>
      <c r="AS46">
        <v>4.5255219999999996</v>
      </c>
      <c r="AT46">
        <v>17.113012999999999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2234.8841600000001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653.12569199999996</v>
      </c>
      <c r="L47">
        <v>418.540122</v>
      </c>
      <c r="M47">
        <v>88.430400000000006</v>
      </c>
      <c r="N47">
        <v>112.151663</v>
      </c>
      <c r="O47">
        <v>0</v>
      </c>
      <c r="P47">
        <v>133.90477200000001</v>
      </c>
      <c r="Q47">
        <v>20.452124999999999</v>
      </c>
      <c r="R47">
        <v>40.008028000000003</v>
      </c>
      <c r="S47">
        <v>24.690344</v>
      </c>
      <c r="T47">
        <v>0</v>
      </c>
      <c r="U47">
        <v>402.52172400000001</v>
      </c>
      <c r="V47">
        <v>19.670573999999998</v>
      </c>
      <c r="W47">
        <v>44.598796</v>
      </c>
      <c r="X47">
        <v>141.547177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9.0035600000000002</v>
      </c>
      <c r="AG47">
        <v>20.017951</v>
      </c>
      <c r="AH47">
        <v>0</v>
      </c>
      <c r="AI47">
        <v>0</v>
      </c>
      <c r="AJ47">
        <v>0</v>
      </c>
      <c r="AK47">
        <v>52.449800000000003</v>
      </c>
      <c r="AL47">
        <v>1.3402970000000001</v>
      </c>
      <c r="AM47">
        <v>0</v>
      </c>
      <c r="AN47">
        <v>0.84583699999999995</v>
      </c>
      <c r="AO47">
        <v>0</v>
      </c>
      <c r="AP47">
        <v>0</v>
      </c>
      <c r="AQ47">
        <v>28.461131999999999</v>
      </c>
      <c r="AR47">
        <v>25.467955</v>
      </c>
      <c r="AS47">
        <v>4.5255219999999996</v>
      </c>
      <c r="AT47">
        <v>17.113012999999999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2258.8664840000001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653.12569199999996</v>
      </c>
      <c r="L48">
        <v>418.540122</v>
      </c>
      <c r="M48">
        <v>88.430400000000006</v>
      </c>
      <c r="N48">
        <v>112.151663</v>
      </c>
      <c r="O48">
        <v>0</v>
      </c>
      <c r="P48">
        <v>133.90477200000001</v>
      </c>
      <c r="Q48">
        <v>20.452124999999999</v>
      </c>
      <c r="R48">
        <v>40.008028000000003</v>
      </c>
      <c r="S48">
        <v>24.690344</v>
      </c>
      <c r="T48">
        <v>0</v>
      </c>
      <c r="U48">
        <v>402.52172400000001</v>
      </c>
      <c r="V48">
        <v>19.670573999999998</v>
      </c>
      <c r="W48">
        <v>44.598796</v>
      </c>
      <c r="X48">
        <v>141.547177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9.0035600000000002</v>
      </c>
      <c r="AG48">
        <v>20.017951</v>
      </c>
      <c r="AH48">
        <v>0</v>
      </c>
      <c r="AI48">
        <v>0</v>
      </c>
      <c r="AJ48">
        <v>0</v>
      </c>
      <c r="AK48">
        <v>52.449800000000003</v>
      </c>
      <c r="AL48">
        <v>1.3402970000000001</v>
      </c>
      <c r="AM48">
        <v>0</v>
      </c>
      <c r="AN48">
        <v>0.84583699999999995</v>
      </c>
      <c r="AO48">
        <v>0</v>
      </c>
      <c r="AP48">
        <v>0</v>
      </c>
      <c r="AQ48">
        <v>14.230566</v>
      </c>
      <c r="AR48">
        <v>25.467955</v>
      </c>
      <c r="AS48">
        <v>4.5255219999999996</v>
      </c>
      <c r="AT48">
        <v>17.113012999999999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2244.6359180000004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653.12569199999996</v>
      </c>
      <c r="L49">
        <v>418.540122</v>
      </c>
      <c r="M49">
        <v>88.430400000000006</v>
      </c>
      <c r="N49">
        <v>112.151663</v>
      </c>
      <c r="O49">
        <v>0</v>
      </c>
      <c r="P49">
        <v>133.90477200000001</v>
      </c>
      <c r="Q49">
        <v>20.452124999999999</v>
      </c>
      <c r="R49">
        <v>40.008028000000003</v>
      </c>
      <c r="S49">
        <v>24.690344</v>
      </c>
      <c r="T49">
        <v>0</v>
      </c>
      <c r="U49">
        <v>402.52172400000001</v>
      </c>
      <c r="V49">
        <v>19.670573999999998</v>
      </c>
      <c r="W49">
        <v>44.598796</v>
      </c>
      <c r="X49">
        <v>120.995856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9.0035600000000002</v>
      </c>
      <c r="AG49">
        <v>20.017951</v>
      </c>
      <c r="AH49">
        <v>0</v>
      </c>
      <c r="AI49">
        <v>0</v>
      </c>
      <c r="AJ49">
        <v>0</v>
      </c>
      <c r="AK49">
        <v>52.449800000000003</v>
      </c>
      <c r="AL49">
        <v>1.3402970000000001</v>
      </c>
      <c r="AM49">
        <v>0</v>
      </c>
      <c r="AN49">
        <v>0.86422500000000002</v>
      </c>
      <c r="AO49">
        <v>0</v>
      </c>
      <c r="AP49">
        <v>0</v>
      </c>
      <c r="AQ49">
        <v>0</v>
      </c>
      <c r="AR49">
        <v>3.183494</v>
      </c>
      <c r="AS49">
        <v>4.5255219999999996</v>
      </c>
      <c r="AT49">
        <v>17.113012999999999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2187.5879579999996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653.12569199999996</v>
      </c>
      <c r="L50">
        <v>418.540122</v>
      </c>
      <c r="M50">
        <v>88.430400000000006</v>
      </c>
      <c r="N50">
        <v>112.151663</v>
      </c>
      <c r="O50">
        <v>0</v>
      </c>
      <c r="P50">
        <v>133.90477200000001</v>
      </c>
      <c r="Q50">
        <v>20.452124999999999</v>
      </c>
      <c r="R50">
        <v>40.008028000000003</v>
      </c>
      <c r="S50">
        <v>24.690344</v>
      </c>
      <c r="T50">
        <v>0</v>
      </c>
      <c r="U50">
        <v>402.52172400000001</v>
      </c>
      <c r="V50">
        <v>19.670573999999998</v>
      </c>
      <c r="W50">
        <v>44.598796</v>
      </c>
      <c r="X50">
        <v>120.995856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9.0035600000000002</v>
      </c>
      <c r="AG50">
        <v>20.017951</v>
      </c>
      <c r="AH50">
        <v>0</v>
      </c>
      <c r="AI50">
        <v>0</v>
      </c>
      <c r="AJ50">
        <v>0</v>
      </c>
      <c r="AK50">
        <v>52.449800000000003</v>
      </c>
      <c r="AL50">
        <v>1.3402970000000001</v>
      </c>
      <c r="AM50">
        <v>0</v>
      </c>
      <c r="AN50">
        <v>0.86422500000000002</v>
      </c>
      <c r="AO50">
        <v>0</v>
      </c>
      <c r="AP50">
        <v>0</v>
      </c>
      <c r="AQ50">
        <v>0</v>
      </c>
      <c r="AR50">
        <v>1.4856309999999999</v>
      </c>
      <c r="AS50">
        <v>4.5255219999999996</v>
      </c>
      <c r="AT50">
        <v>17.113012999999999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2185.8900949999997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616.99379899999997</v>
      </c>
      <c r="L51">
        <v>416.922999</v>
      </c>
      <c r="M51">
        <v>88.430400000000006</v>
      </c>
      <c r="N51">
        <v>112.151663</v>
      </c>
      <c r="O51">
        <v>0</v>
      </c>
      <c r="P51">
        <v>133.90477200000001</v>
      </c>
      <c r="Q51">
        <v>20.259885000000001</v>
      </c>
      <c r="R51">
        <v>40.008028000000003</v>
      </c>
      <c r="S51">
        <v>24.469268</v>
      </c>
      <c r="T51">
        <v>0</v>
      </c>
      <c r="U51">
        <v>402.52172400000001</v>
      </c>
      <c r="V51">
        <v>19.670573999999998</v>
      </c>
      <c r="W51">
        <v>44.598796</v>
      </c>
      <c r="X51">
        <v>120.995856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20.017951</v>
      </c>
      <c r="AH51">
        <v>0</v>
      </c>
      <c r="AI51">
        <v>0</v>
      </c>
      <c r="AJ51">
        <v>0</v>
      </c>
      <c r="AK51">
        <v>52.449800000000003</v>
      </c>
      <c r="AL51">
        <v>1.3402970000000001</v>
      </c>
      <c r="AM51">
        <v>0</v>
      </c>
      <c r="AN51">
        <v>0.86422500000000002</v>
      </c>
      <c r="AO51">
        <v>0</v>
      </c>
      <c r="AP51">
        <v>6.5258750000000001</v>
      </c>
      <c r="AQ51">
        <v>0</v>
      </c>
      <c r="AR51">
        <v>1.4856309999999999</v>
      </c>
      <c r="AS51">
        <v>4.5255219999999996</v>
      </c>
      <c r="AT51">
        <v>17.113012999999999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2145.2500779999996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616.99379899999997</v>
      </c>
      <c r="L52">
        <v>416.922999</v>
      </c>
      <c r="M52">
        <v>88.430400000000006</v>
      </c>
      <c r="N52">
        <v>112.151663</v>
      </c>
      <c r="O52">
        <v>0</v>
      </c>
      <c r="P52">
        <v>133.90477200000001</v>
      </c>
      <c r="Q52">
        <v>20.259885000000001</v>
      </c>
      <c r="R52">
        <v>40.008028000000003</v>
      </c>
      <c r="S52">
        <v>24.469268</v>
      </c>
      <c r="T52">
        <v>0</v>
      </c>
      <c r="U52">
        <v>402.52172400000001</v>
      </c>
      <c r="V52">
        <v>19.670573999999998</v>
      </c>
      <c r="W52">
        <v>44.598796</v>
      </c>
      <c r="X52">
        <v>120.995856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20.017951</v>
      </c>
      <c r="AH52">
        <v>0</v>
      </c>
      <c r="AI52">
        <v>0</v>
      </c>
      <c r="AJ52">
        <v>0</v>
      </c>
      <c r="AK52">
        <v>52.449800000000003</v>
      </c>
      <c r="AL52">
        <v>1.3402970000000001</v>
      </c>
      <c r="AM52">
        <v>0</v>
      </c>
      <c r="AN52">
        <v>0.86422500000000002</v>
      </c>
      <c r="AO52">
        <v>0</v>
      </c>
      <c r="AP52">
        <v>6.5258750000000001</v>
      </c>
      <c r="AQ52">
        <v>0</v>
      </c>
      <c r="AR52">
        <v>1.4856309999999999</v>
      </c>
      <c r="AS52">
        <v>4.5255219999999996</v>
      </c>
      <c r="AT52">
        <v>17.113012999999999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2145.2500779999996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546.92280000000005</v>
      </c>
      <c r="L53">
        <v>397.89123899999998</v>
      </c>
      <c r="M53">
        <v>88.430400000000006</v>
      </c>
      <c r="N53">
        <v>112.151663</v>
      </c>
      <c r="O53">
        <v>0</v>
      </c>
      <c r="P53">
        <v>133.90477200000001</v>
      </c>
      <c r="Q53">
        <v>20.259885000000001</v>
      </c>
      <c r="R53">
        <v>39.633159999999997</v>
      </c>
      <c r="S53">
        <v>24.469268</v>
      </c>
      <c r="T53">
        <v>0</v>
      </c>
      <c r="U53">
        <v>402.52172400000001</v>
      </c>
      <c r="V53">
        <v>19.670573999999998</v>
      </c>
      <c r="W53">
        <v>44.598796</v>
      </c>
      <c r="X53">
        <v>120.995856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20.017951</v>
      </c>
      <c r="AH53">
        <v>0</v>
      </c>
      <c r="AI53">
        <v>0</v>
      </c>
      <c r="AJ53">
        <v>0</v>
      </c>
      <c r="AK53">
        <v>52.449800000000003</v>
      </c>
      <c r="AL53">
        <v>1.3402970000000001</v>
      </c>
      <c r="AM53">
        <v>0</v>
      </c>
      <c r="AN53">
        <v>0.86422500000000002</v>
      </c>
      <c r="AO53">
        <v>0</v>
      </c>
      <c r="AP53">
        <v>6.5258750000000001</v>
      </c>
      <c r="AQ53">
        <v>0</v>
      </c>
      <c r="AR53">
        <v>1.4856309999999999</v>
      </c>
      <c r="AS53">
        <v>4.5255219999999996</v>
      </c>
      <c r="AT53">
        <v>17.113012999999999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2055.7724510000003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532.50480000000005</v>
      </c>
      <c r="L54">
        <v>397.89123899999998</v>
      </c>
      <c r="M54">
        <v>88.430400000000006</v>
      </c>
      <c r="N54">
        <v>112.151663</v>
      </c>
      <c r="O54">
        <v>0</v>
      </c>
      <c r="P54">
        <v>133.90477200000001</v>
      </c>
      <c r="Q54">
        <v>18.529724999999999</v>
      </c>
      <c r="R54">
        <v>35.982438999999999</v>
      </c>
      <c r="S54">
        <v>21.806743999999998</v>
      </c>
      <c r="T54">
        <v>0</v>
      </c>
      <c r="U54">
        <v>402.52172400000001</v>
      </c>
      <c r="V54">
        <v>19.670573999999998</v>
      </c>
      <c r="W54">
        <v>44.598796</v>
      </c>
      <c r="X54">
        <v>120.995856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20.017951</v>
      </c>
      <c r="AH54">
        <v>0</v>
      </c>
      <c r="AI54">
        <v>0</v>
      </c>
      <c r="AJ54">
        <v>0</v>
      </c>
      <c r="AK54">
        <v>52.449800000000003</v>
      </c>
      <c r="AL54">
        <v>1.3402970000000001</v>
      </c>
      <c r="AM54">
        <v>0</v>
      </c>
      <c r="AN54">
        <v>0.86422500000000002</v>
      </c>
      <c r="AO54">
        <v>0</v>
      </c>
      <c r="AP54">
        <v>6.5258750000000001</v>
      </c>
      <c r="AQ54">
        <v>0</v>
      </c>
      <c r="AR54">
        <v>1.4856309999999999</v>
      </c>
      <c r="AS54">
        <v>4.5255219999999996</v>
      </c>
      <c r="AT54">
        <v>17.113012999999999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2033.311046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491.17320000000001</v>
      </c>
      <c r="L55">
        <v>344.38200399999999</v>
      </c>
      <c r="M55">
        <v>88.430400000000006</v>
      </c>
      <c r="N55">
        <v>112.151663</v>
      </c>
      <c r="O55">
        <v>0</v>
      </c>
      <c r="P55">
        <v>133.90477200000001</v>
      </c>
      <c r="Q55">
        <v>18.529724999999999</v>
      </c>
      <c r="R55">
        <v>28.468533000000001</v>
      </c>
      <c r="S55">
        <v>17.869188999999999</v>
      </c>
      <c r="T55">
        <v>0</v>
      </c>
      <c r="U55">
        <v>402.52172400000001</v>
      </c>
      <c r="V55">
        <v>16.440942</v>
      </c>
      <c r="W55">
        <v>44.598796</v>
      </c>
      <c r="X55">
        <v>120.995856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20.017951</v>
      </c>
      <c r="AH55">
        <v>0</v>
      </c>
      <c r="AI55">
        <v>0</v>
      </c>
      <c r="AJ55">
        <v>0</v>
      </c>
      <c r="AK55">
        <v>52.449800000000003</v>
      </c>
      <c r="AL55">
        <v>1.3402970000000001</v>
      </c>
      <c r="AM55">
        <v>0</v>
      </c>
      <c r="AN55">
        <v>0.86422500000000002</v>
      </c>
      <c r="AO55">
        <v>0</v>
      </c>
      <c r="AP55">
        <v>0</v>
      </c>
      <c r="AQ55">
        <v>0</v>
      </c>
      <c r="AR55">
        <v>1.4856309999999999</v>
      </c>
      <c r="AS55">
        <v>4.5255219999999996</v>
      </c>
      <c r="AT55">
        <v>17.113012999999999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1917.2632430000001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422.38011599999999</v>
      </c>
      <c r="L56">
        <v>290.66053599999998</v>
      </c>
      <c r="M56">
        <v>88.430400000000006</v>
      </c>
      <c r="N56">
        <v>112.151663</v>
      </c>
      <c r="O56">
        <v>0</v>
      </c>
      <c r="P56">
        <v>133.90477200000001</v>
      </c>
      <c r="Q56">
        <v>18.529724999999999</v>
      </c>
      <c r="R56">
        <v>28.468533000000001</v>
      </c>
      <c r="S56">
        <v>17.869188999999999</v>
      </c>
      <c r="T56">
        <v>0</v>
      </c>
      <c r="U56">
        <v>402.52172400000001</v>
      </c>
      <c r="V56">
        <v>16.440942</v>
      </c>
      <c r="W56">
        <v>44.598796</v>
      </c>
      <c r="X56">
        <v>120.995856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20.017951</v>
      </c>
      <c r="AH56">
        <v>0</v>
      </c>
      <c r="AI56">
        <v>0</v>
      </c>
      <c r="AJ56">
        <v>0</v>
      </c>
      <c r="AK56">
        <v>52.449800000000003</v>
      </c>
      <c r="AL56">
        <v>1.3402970000000001</v>
      </c>
      <c r="AM56">
        <v>0</v>
      </c>
      <c r="AN56">
        <v>0.86422500000000002</v>
      </c>
      <c r="AO56">
        <v>0</v>
      </c>
      <c r="AP56">
        <v>0</v>
      </c>
      <c r="AQ56">
        <v>0</v>
      </c>
      <c r="AR56">
        <v>1.4856309999999999</v>
      </c>
      <c r="AS56">
        <v>4.5255219999999996</v>
      </c>
      <c r="AT56">
        <v>17.113012999999999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1794.7486909999998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398.92683599999998</v>
      </c>
      <c r="L57">
        <v>232.88280399999999</v>
      </c>
      <c r="M57">
        <v>88.430400000000006</v>
      </c>
      <c r="N57">
        <v>112.151663</v>
      </c>
      <c r="O57">
        <v>0</v>
      </c>
      <c r="P57">
        <v>133.90477200000001</v>
      </c>
      <c r="Q57">
        <v>15.824524</v>
      </c>
      <c r="R57">
        <v>35.202027999999999</v>
      </c>
      <c r="S57">
        <v>17.753844999999998</v>
      </c>
      <c r="T57">
        <v>0</v>
      </c>
      <c r="U57">
        <v>402.52172400000001</v>
      </c>
      <c r="V57">
        <v>14.864573999999999</v>
      </c>
      <c r="W57">
        <v>44.161757000000001</v>
      </c>
      <c r="X57">
        <v>120.995856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20.017951</v>
      </c>
      <c r="AH57">
        <v>0</v>
      </c>
      <c r="AI57">
        <v>0</v>
      </c>
      <c r="AJ57">
        <v>0</v>
      </c>
      <c r="AK57">
        <v>52.449800000000003</v>
      </c>
      <c r="AL57">
        <v>1.3402970000000001</v>
      </c>
      <c r="AM57">
        <v>0</v>
      </c>
      <c r="AN57">
        <v>0.86422500000000002</v>
      </c>
      <c r="AO57">
        <v>0</v>
      </c>
      <c r="AP57">
        <v>0</v>
      </c>
      <c r="AQ57">
        <v>0</v>
      </c>
      <c r="AR57">
        <v>1.4856309999999999</v>
      </c>
      <c r="AS57">
        <v>4.5255219999999996</v>
      </c>
      <c r="AT57">
        <v>17.113012999999999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1715.4172219999998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359.48880000000003</v>
      </c>
      <c r="L58">
        <v>232.88280399999999</v>
      </c>
      <c r="M58">
        <v>88.430400000000006</v>
      </c>
      <c r="N58">
        <v>112.151663</v>
      </c>
      <c r="O58">
        <v>0</v>
      </c>
      <c r="P58">
        <v>133.90477200000001</v>
      </c>
      <c r="Q58">
        <v>15.824524</v>
      </c>
      <c r="R58">
        <v>35.202027999999999</v>
      </c>
      <c r="S58">
        <v>17.753844999999998</v>
      </c>
      <c r="T58">
        <v>0</v>
      </c>
      <c r="U58">
        <v>402.52172400000001</v>
      </c>
      <c r="V58">
        <v>14.864573999999999</v>
      </c>
      <c r="W58">
        <v>44.161757000000001</v>
      </c>
      <c r="X58">
        <v>120.995856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20.017951</v>
      </c>
      <c r="AH58">
        <v>0</v>
      </c>
      <c r="AI58">
        <v>0</v>
      </c>
      <c r="AJ58">
        <v>0</v>
      </c>
      <c r="AK58">
        <v>52.449800000000003</v>
      </c>
      <c r="AL58">
        <v>1.3402970000000001</v>
      </c>
      <c r="AM58">
        <v>0</v>
      </c>
      <c r="AN58">
        <v>0.86422500000000002</v>
      </c>
      <c r="AO58">
        <v>0</v>
      </c>
      <c r="AP58">
        <v>0</v>
      </c>
      <c r="AQ58">
        <v>0</v>
      </c>
      <c r="AR58">
        <v>1.4856309999999999</v>
      </c>
      <c r="AS58">
        <v>4.5255219999999996</v>
      </c>
      <c r="AT58">
        <v>17.113012999999999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1675.979186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359.48880000000003</v>
      </c>
      <c r="L59">
        <v>232.88280399999999</v>
      </c>
      <c r="M59">
        <v>88.430400000000006</v>
      </c>
      <c r="N59">
        <v>112.151663</v>
      </c>
      <c r="O59">
        <v>0</v>
      </c>
      <c r="P59">
        <v>133.90477200000001</v>
      </c>
      <c r="Q59">
        <v>15.824524</v>
      </c>
      <c r="R59">
        <v>35.202027999999999</v>
      </c>
      <c r="S59">
        <v>17.753844999999998</v>
      </c>
      <c r="T59">
        <v>0</v>
      </c>
      <c r="U59">
        <v>402.52172400000001</v>
      </c>
      <c r="V59">
        <v>14.864573999999999</v>
      </c>
      <c r="W59">
        <v>39.038561000000001</v>
      </c>
      <c r="X59">
        <v>120.995856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20.017951</v>
      </c>
      <c r="AH59">
        <v>0</v>
      </c>
      <c r="AI59">
        <v>0</v>
      </c>
      <c r="AJ59">
        <v>0</v>
      </c>
      <c r="AK59">
        <v>52.449800000000003</v>
      </c>
      <c r="AL59">
        <v>1.3402970000000001</v>
      </c>
      <c r="AM59">
        <v>0</v>
      </c>
      <c r="AN59">
        <v>0.86422500000000002</v>
      </c>
      <c r="AO59">
        <v>0</v>
      </c>
      <c r="AP59">
        <v>0</v>
      </c>
      <c r="AQ59">
        <v>0</v>
      </c>
      <c r="AR59">
        <v>1.4856309999999999</v>
      </c>
      <c r="AS59">
        <v>4.5255219999999996</v>
      </c>
      <c r="AT59">
        <v>17.113012999999999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1670.85599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359.48880000000003</v>
      </c>
      <c r="L60">
        <v>232.88280399999999</v>
      </c>
      <c r="M60">
        <v>88.430400000000006</v>
      </c>
      <c r="N60">
        <v>112.151663</v>
      </c>
      <c r="O60">
        <v>0</v>
      </c>
      <c r="P60">
        <v>133.90477200000001</v>
      </c>
      <c r="Q60">
        <v>15.824524</v>
      </c>
      <c r="R60">
        <v>35.202027999999999</v>
      </c>
      <c r="S60">
        <v>17.753844999999998</v>
      </c>
      <c r="T60">
        <v>0</v>
      </c>
      <c r="U60">
        <v>402.52172400000001</v>
      </c>
      <c r="V60">
        <v>14.864573999999999</v>
      </c>
      <c r="W60">
        <v>39.038561000000001</v>
      </c>
      <c r="X60">
        <v>120.995856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20.017951</v>
      </c>
      <c r="AH60">
        <v>0</v>
      </c>
      <c r="AI60">
        <v>0</v>
      </c>
      <c r="AJ60">
        <v>0</v>
      </c>
      <c r="AK60">
        <v>52.449800000000003</v>
      </c>
      <c r="AL60">
        <v>1.3402970000000001</v>
      </c>
      <c r="AM60">
        <v>0</v>
      </c>
      <c r="AN60">
        <v>0.86422500000000002</v>
      </c>
      <c r="AO60">
        <v>0</v>
      </c>
      <c r="AP60">
        <v>0</v>
      </c>
      <c r="AQ60">
        <v>0</v>
      </c>
      <c r="AR60">
        <v>1.4856309999999999</v>
      </c>
      <c r="AS60">
        <v>4.5255219999999996</v>
      </c>
      <c r="AT60">
        <v>17.113012999999999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1670.85599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359.48880000000003</v>
      </c>
      <c r="L61">
        <v>232.88280399999999</v>
      </c>
      <c r="M61">
        <v>88.430400000000006</v>
      </c>
      <c r="N61">
        <v>112.151663</v>
      </c>
      <c r="O61">
        <v>0</v>
      </c>
      <c r="P61">
        <v>133.90477200000001</v>
      </c>
      <c r="Q61">
        <v>15.824524</v>
      </c>
      <c r="R61">
        <v>35.202027999999999</v>
      </c>
      <c r="S61">
        <v>17.753844999999998</v>
      </c>
      <c r="T61">
        <v>0</v>
      </c>
      <c r="U61">
        <v>402.52172400000001</v>
      </c>
      <c r="V61">
        <v>14.864573999999999</v>
      </c>
      <c r="W61">
        <v>33.449097000000002</v>
      </c>
      <c r="X61">
        <v>107.887972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20.017951</v>
      </c>
      <c r="AH61">
        <v>0</v>
      </c>
      <c r="AI61">
        <v>0</v>
      </c>
      <c r="AJ61">
        <v>0</v>
      </c>
      <c r="AK61">
        <v>52.449800000000003</v>
      </c>
      <c r="AL61">
        <v>1.3402970000000001</v>
      </c>
      <c r="AM61">
        <v>0</v>
      </c>
      <c r="AN61">
        <v>0.86422500000000002</v>
      </c>
      <c r="AO61">
        <v>0</v>
      </c>
      <c r="AP61">
        <v>0</v>
      </c>
      <c r="AQ61">
        <v>14.230566</v>
      </c>
      <c r="AR61">
        <v>25.467955</v>
      </c>
      <c r="AS61">
        <v>4.5255219999999996</v>
      </c>
      <c r="AT61">
        <v>17.113012999999999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1690.3715319999999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359.48880000000003</v>
      </c>
      <c r="L62">
        <v>232.88280399999999</v>
      </c>
      <c r="M62">
        <v>88.430400000000006</v>
      </c>
      <c r="N62">
        <v>112.151663</v>
      </c>
      <c r="O62">
        <v>0</v>
      </c>
      <c r="P62">
        <v>133.90477200000001</v>
      </c>
      <c r="Q62">
        <v>15.824524</v>
      </c>
      <c r="R62">
        <v>35.202027999999999</v>
      </c>
      <c r="S62">
        <v>17.753844999999998</v>
      </c>
      <c r="T62">
        <v>0</v>
      </c>
      <c r="U62">
        <v>402.52172400000001</v>
      </c>
      <c r="V62">
        <v>14.864573999999999</v>
      </c>
      <c r="W62">
        <v>33.449097000000002</v>
      </c>
      <c r="X62">
        <v>107.887972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20.017951</v>
      </c>
      <c r="AH62">
        <v>0</v>
      </c>
      <c r="AI62">
        <v>0</v>
      </c>
      <c r="AJ62">
        <v>0</v>
      </c>
      <c r="AK62">
        <v>52.449800000000003</v>
      </c>
      <c r="AL62">
        <v>1.3402970000000001</v>
      </c>
      <c r="AM62">
        <v>0</v>
      </c>
      <c r="AN62">
        <v>0.86422500000000002</v>
      </c>
      <c r="AO62">
        <v>0</v>
      </c>
      <c r="AP62">
        <v>0</v>
      </c>
      <c r="AQ62">
        <v>14.230566</v>
      </c>
      <c r="AR62">
        <v>25.467955</v>
      </c>
      <c r="AS62">
        <v>4.5255219999999996</v>
      </c>
      <c r="AT62">
        <v>17.113012999999999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1690.3715319999999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359.48880000000003</v>
      </c>
      <c r="L63">
        <v>230.197788</v>
      </c>
      <c r="M63">
        <v>88.430400000000006</v>
      </c>
      <c r="N63">
        <v>112.151663</v>
      </c>
      <c r="O63">
        <v>0</v>
      </c>
      <c r="P63">
        <v>133.90477200000001</v>
      </c>
      <c r="Q63">
        <v>11.537284</v>
      </c>
      <c r="R63">
        <v>35.202027999999999</v>
      </c>
      <c r="S63">
        <v>13.956624</v>
      </c>
      <c r="T63">
        <v>0</v>
      </c>
      <c r="U63">
        <v>402.52172400000001</v>
      </c>
      <c r="V63">
        <v>14.864573999999999</v>
      </c>
      <c r="W63">
        <v>30.720721000000001</v>
      </c>
      <c r="X63">
        <v>107.885088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20.017951</v>
      </c>
      <c r="AH63">
        <v>0</v>
      </c>
      <c r="AI63">
        <v>0</v>
      </c>
      <c r="AJ63">
        <v>0</v>
      </c>
      <c r="AK63">
        <v>52.449800000000003</v>
      </c>
      <c r="AL63">
        <v>1.3402970000000001</v>
      </c>
      <c r="AM63">
        <v>0</v>
      </c>
      <c r="AN63">
        <v>0.84583699999999995</v>
      </c>
      <c r="AO63">
        <v>0</v>
      </c>
      <c r="AP63">
        <v>0</v>
      </c>
      <c r="AQ63">
        <v>14.230566</v>
      </c>
      <c r="AR63">
        <v>2.1223299999999998</v>
      </c>
      <c r="AS63">
        <v>4.5255219999999996</v>
      </c>
      <c r="AT63">
        <v>17.113012999999999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1653.5067819999997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370.06200000000001</v>
      </c>
      <c r="L64">
        <v>232.88280399999999</v>
      </c>
      <c r="M64">
        <v>88.430400000000006</v>
      </c>
      <c r="N64">
        <v>112.151663</v>
      </c>
      <c r="O64">
        <v>0</v>
      </c>
      <c r="P64">
        <v>133.90477200000001</v>
      </c>
      <c r="Q64">
        <v>18.375126999999999</v>
      </c>
      <c r="R64">
        <v>40.745364000000002</v>
      </c>
      <c r="S64">
        <v>17.751003000000001</v>
      </c>
      <c r="T64">
        <v>0</v>
      </c>
      <c r="U64">
        <v>402.52172400000001</v>
      </c>
      <c r="V64">
        <v>14.864573999999999</v>
      </c>
      <c r="W64">
        <v>33.449097000000002</v>
      </c>
      <c r="X64">
        <v>107.885088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20.017951</v>
      </c>
      <c r="AH64">
        <v>0</v>
      </c>
      <c r="AI64">
        <v>0</v>
      </c>
      <c r="AJ64">
        <v>0</v>
      </c>
      <c r="AK64">
        <v>52.449800000000003</v>
      </c>
      <c r="AL64">
        <v>1.3402970000000001</v>
      </c>
      <c r="AM64">
        <v>0</v>
      </c>
      <c r="AN64">
        <v>0.84583699999999995</v>
      </c>
      <c r="AO64">
        <v>0</v>
      </c>
      <c r="AP64">
        <v>0</v>
      </c>
      <c r="AQ64">
        <v>28.461131999999999</v>
      </c>
      <c r="AR64">
        <v>2.1223299999999998</v>
      </c>
      <c r="AS64">
        <v>4.5255219999999996</v>
      </c>
      <c r="AT64">
        <v>17.113012999999999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1699.8994979999995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452.66305399999999</v>
      </c>
      <c r="L65">
        <v>316.97569299999998</v>
      </c>
      <c r="M65">
        <v>88.430400000000006</v>
      </c>
      <c r="N65">
        <v>112.151663</v>
      </c>
      <c r="O65">
        <v>0</v>
      </c>
      <c r="P65">
        <v>133.90477200000001</v>
      </c>
      <c r="Q65">
        <v>18.383527000000001</v>
      </c>
      <c r="R65">
        <v>40.745364000000002</v>
      </c>
      <c r="S65">
        <v>21.428608000000001</v>
      </c>
      <c r="T65">
        <v>0</v>
      </c>
      <c r="U65">
        <v>402.52172400000001</v>
      </c>
      <c r="V65">
        <v>19.925675999999999</v>
      </c>
      <c r="W65">
        <v>33.449097000000002</v>
      </c>
      <c r="X65">
        <v>107.885088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20.017951</v>
      </c>
      <c r="AH65">
        <v>0</v>
      </c>
      <c r="AI65">
        <v>0</v>
      </c>
      <c r="AJ65">
        <v>0</v>
      </c>
      <c r="AK65">
        <v>52.449800000000003</v>
      </c>
      <c r="AL65">
        <v>1.3402970000000001</v>
      </c>
      <c r="AM65">
        <v>0</v>
      </c>
      <c r="AN65">
        <v>0.84583699999999995</v>
      </c>
      <c r="AO65">
        <v>0</v>
      </c>
      <c r="AP65">
        <v>0</v>
      </c>
      <c r="AQ65">
        <v>28.461131999999999</v>
      </c>
      <c r="AR65">
        <v>1.591747</v>
      </c>
      <c r="AS65">
        <v>4.5255219999999996</v>
      </c>
      <c r="AT65">
        <v>17.113012999999999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1874.8099649999997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554.62583299999994</v>
      </c>
      <c r="L66">
        <v>374.647693</v>
      </c>
      <c r="M66">
        <v>88.430400000000006</v>
      </c>
      <c r="N66">
        <v>112.151663</v>
      </c>
      <c r="O66">
        <v>0</v>
      </c>
      <c r="P66">
        <v>133.90477200000001</v>
      </c>
      <c r="Q66">
        <v>18.383527000000001</v>
      </c>
      <c r="R66">
        <v>40.745364000000002</v>
      </c>
      <c r="S66">
        <v>21.428608000000001</v>
      </c>
      <c r="T66">
        <v>0</v>
      </c>
      <c r="U66">
        <v>402.52172400000001</v>
      </c>
      <c r="V66">
        <v>19.925675999999999</v>
      </c>
      <c r="W66">
        <v>33.449097000000002</v>
      </c>
      <c r="X66">
        <v>107.885088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20.017951</v>
      </c>
      <c r="AH66">
        <v>0</v>
      </c>
      <c r="AI66">
        <v>0</v>
      </c>
      <c r="AJ66">
        <v>0</v>
      </c>
      <c r="AK66">
        <v>52.449800000000003</v>
      </c>
      <c r="AL66">
        <v>1.3402970000000001</v>
      </c>
      <c r="AM66">
        <v>0</v>
      </c>
      <c r="AN66">
        <v>0.84583699999999995</v>
      </c>
      <c r="AO66">
        <v>0</v>
      </c>
      <c r="AP66">
        <v>0</v>
      </c>
      <c r="AQ66">
        <v>41.783363999999999</v>
      </c>
      <c r="AR66">
        <v>1.591747</v>
      </c>
      <c r="AS66">
        <v>4.5255219999999996</v>
      </c>
      <c r="AT66">
        <v>17.113012999999999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2047.7669759999999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597.47269200000005</v>
      </c>
      <c r="L67">
        <v>418.540122</v>
      </c>
      <c r="M67">
        <v>88.430400000000006</v>
      </c>
      <c r="N67">
        <v>112.151663</v>
      </c>
      <c r="O67">
        <v>0</v>
      </c>
      <c r="P67">
        <v>133.90477200000001</v>
      </c>
      <c r="Q67">
        <v>20.973383999999999</v>
      </c>
      <c r="R67">
        <v>40.745364000000002</v>
      </c>
      <c r="S67">
        <v>25.366164000000001</v>
      </c>
      <c r="T67">
        <v>0</v>
      </c>
      <c r="U67">
        <v>402.52172400000001</v>
      </c>
      <c r="V67">
        <v>19.925675999999999</v>
      </c>
      <c r="W67">
        <v>33.449097000000002</v>
      </c>
      <c r="X67">
        <v>107.885088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20.017951</v>
      </c>
      <c r="AH67">
        <v>0</v>
      </c>
      <c r="AI67">
        <v>0</v>
      </c>
      <c r="AJ67">
        <v>0</v>
      </c>
      <c r="AK67">
        <v>52.449800000000003</v>
      </c>
      <c r="AL67">
        <v>1.3402970000000001</v>
      </c>
      <c r="AM67">
        <v>0</v>
      </c>
      <c r="AN67">
        <v>0.84583699999999995</v>
      </c>
      <c r="AO67">
        <v>0</v>
      </c>
      <c r="AP67">
        <v>0</v>
      </c>
      <c r="AQ67">
        <v>41.783363999999999</v>
      </c>
      <c r="AR67">
        <v>1.591747</v>
      </c>
      <c r="AS67">
        <v>4.5255219999999996</v>
      </c>
      <c r="AT67">
        <v>17.113012999999999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2141.0336770000004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627.26989200000003</v>
      </c>
      <c r="L68">
        <v>418.540122</v>
      </c>
      <c r="M68">
        <v>88.430400000000006</v>
      </c>
      <c r="N68">
        <v>112.151663</v>
      </c>
      <c r="O68">
        <v>0</v>
      </c>
      <c r="P68">
        <v>133.90477200000001</v>
      </c>
      <c r="Q68">
        <v>20.973383999999999</v>
      </c>
      <c r="R68">
        <v>40.745364000000002</v>
      </c>
      <c r="S68">
        <v>25.366164000000001</v>
      </c>
      <c r="T68">
        <v>0</v>
      </c>
      <c r="U68">
        <v>402.52172400000001</v>
      </c>
      <c r="V68">
        <v>19.925675999999999</v>
      </c>
      <c r="W68">
        <v>33.449097000000002</v>
      </c>
      <c r="X68">
        <v>107.885088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20.017951</v>
      </c>
      <c r="AH68">
        <v>20.207692000000002</v>
      </c>
      <c r="AI68">
        <v>0</v>
      </c>
      <c r="AJ68">
        <v>0</v>
      </c>
      <c r="AK68">
        <v>52.449800000000003</v>
      </c>
      <c r="AL68">
        <v>1.3402970000000001</v>
      </c>
      <c r="AM68">
        <v>0</v>
      </c>
      <c r="AN68">
        <v>0.84583699999999995</v>
      </c>
      <c r="AO68">
        <v>0</v>
      </c>
      <c r="AP68">
        <v>0</v>
      </c>
      <c r="AQ68">
        <v>42.388919999999999</v>
      </c>
      <c r="AR68">
        <v>1.591747</v>
      </c>
      <c r="AS68">
        <v>4.5255219999999996</v>
      </c>
      <c r="AT68">
        <v>17.113012999999999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2191.6441249999998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653.12569199999996</v>
      </c>
      <c r="L69">
        <v>418.540122</v>
      </c>
      <c r="M69">
        <v>88.430400000000006</v>
      </c>
      <c r="N69">
        <v>112.151663</v>
      </c>
      <c r="O69">
        <v>0</v>
      </c>
      <c r="P69">
        <v>133.90477200000001</v>
      </c>
      <c r="Q69">
        <v>20.973383999999999</v>
      </c>
      <c r="R69">
        <v>40.745364000000002</v>
      </c>
      <c r="S69">
        <v>25.366164000000001</v>
      </c>
      <c r="T69">
        <v>0</v>
      </c>
      <c r="U69">
        <v>402.52172400000001</v>
      </c>
      <c r="V69">
        <v>19.925675999999999</v>
      </c>
      <c r="W69">
        <v>33.449097000000002</v>
      </c>
      <c r="X69">
        <v>107.885088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9.0035600000000002</v>
      </c>
      <c r="AG69">
        <v>20.017951</v>
      </c>
      <c r="AH69">
        <v>21.846153999999999</v>
      </c>
      <c r="AI69">
        <v>0</v>
      </c>
      <c r="AJ69">
        <v>0</v>
      </c>
      <c r="AK69">
        <v>52.449800000000003</v>
      </c>
      <c r="AL69">
        <v>1.3402970000000001</v>
      </c>
      <c r="AM69">
        <v>0</v>
      </c>
      <c r="AN69">
        <v>0.84583699999999995</v>
      </c>
      <c r="AO69">
        <v>0</v>
      </c>
      <c r="AP69">
        <v>0</v>
      </c>
      <c r="AQ69">
        <v>42.691698000000002</v>
      </c>
      <c r="AR69">
        <v>1.591747</v>
      </c>
      <c r="AS69">
        <v>4.5255219999999996</v>
      </c>
      <c r="AT69">
        <v>17.113012999999999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2228.4447249999998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653.12569199999996</v>
      </c>
      <c r="L70">
        <v>418.540122</v>
      </c>
      <c r="M70">
        <v>88.430400000000006</v>
      </c>
      <c r="N70">
        <v>112.151663</v>
      </c>
      <c r="O70">
        <v>0</v>
      </c>
      <c r="P70">
        <v>133.90477200000001</v>
      </c>
      <c r="Q70">
        <v>20.973383999999999</v>
      </c>
      <c r="R70">
        <v>40.745364000000002</v>
      </c>
      <c r="S70">
        <v>25.366164000000001</v>
      </c>
      <c r="T70">
        <v>0</v>
      </c>
      <c r="U70">
        <v>402.52172400000001</v>
      </c>
      <c r="V70">
        <v>19.925675999999999</v>
      </c>
      <c r="W70">
        <v>33.449097000000002</v>
      </c>
      <c r="X70">
        <v>107.885088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9.0035600000000002</v>
      </c>
      <c r="AG70">
        <v>20.017951</v>
      </c>
      <c r="AH70">
        <v>44.602564000000001</v>
      </c>
      <c r="AI70">
        <v>0</v>
      </c>
      <c r="AJ70">
        <v>0</v>
      </c>
      <c r="AK70">
        <v>52.449800000000003</v>
      </c>
      <c r="AL70">
        <v>1.3402970000000001</v>
      </c>
      <c r="AM70">
        <v>0</v>
      </c>
      <c r="AN70">
        <v>0.84583699999999995</v>
      </c>
      <c r="AO70">
        <v>0</v>
      </c>
      <c r="AP70">
        <v>0</v>
      </c>
      <c r="AQ70">
        <v>42.691698000000002</v>
      </c>
      <c r="AR70">
        <v>1.591747</v>
      </c>
      <c r="AS70">
        <v>4.5255219999999996</v>
      </c>
      <c r="AT70">
        <v>17.113012999999999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2251.2011349999998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653.12569199999996</v>
      </c>
      <c r="L71">
        <v>418.540122</v>
      </c>
      <c r="M71">
        <v>88.430400000000006</v>
      </c>
      <c r="N71">
        <v>112.151663</v>
      </c>
      <c r="O71">
        <v>0</v>
      </c>
      <c r="P71">
        <v>133.90477200000001</v>
      </c>
      <c r="Q71">
        <v>20.973383999999999</v>
      </c>
      <c r="R71">
        <v>40.745364000000002</v>
      </c>
      <c r="S71">
        <v>25.366164000000001</v>
      </c>
      <c r="T71">
        <v>0</v>
      </c>
      <c r="U71">
        <v>402.52172400000001</v>
      </c>
      <c r="V71">
        <v>19.925675999999999</v>
      </c>
      <c r="W71">
        <v>32.089661999999997</v>
      </c>
      <c r="X71">
        <v>107.885088</v>
      </c>
      <c r="Y71">
        <v>0</v>
      </c>
      <c r="Z71">
        <v>0</v>
      </c>
      <c r="AA71">
        <v>0</v>
      </c>
      <c r="AB71">
        <v>12.659041999999999</v>
      </c>
      <c r="AC71">
        <v>0</v>
      </c>
      <c r="AD71">
        <v>7.6184710000000004</v>
      </c>
      <c r="AE71">
        <v>0</v>
      </c>
      <c r="AF71">
        <v>17.059377999999999</v>
      </c>
      <c r="AG71">
        <v>20.017951</v>
      </c>
      <c r="AH71">
        <v>67.358974000000003</v>
      </c>
      <c r="AI71">
        <v>0</v>
      </c>
      <c r="AJ71">
        <v>0</v>
      </c>
      <c r="AK71">
        <v>52.449800000000003</v>
      </c>
      <c r="AL71">
        <v>1.3402970000000001</v>
      </c>
      <c r="AM71">
        <v>0</v>
      </c>
      <c r="AN71">
        <v>0.84583699999999995</v>
      </c>
      <c r="AO71">
        <v>0</v>
      </c>
      <c r="AP71">
        <v>0</v>
      </c>
      <c r="AQ71">
        <v>42.691698000000002</v>
      </c>
      <c r="AR71">
        <v>1.591747</v>
      </c>
      <c r="AS71">
        <v>4.5255219999999996</v>
      </c>
      <c r="AT71">
        <v>17.113012999999999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2300.9314410000006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653.12569199999996</v>
      </c>
      <c r="L72">
        <v>418.540122</v>
      </c>
      <c r="M72">
        <v>88.430400000000006</v>
      </c>
      <c r="N72">
        <v>112.151663</v>
      </c>
      <c r="O72">
        <v>0</v>
      </c>
      <c r="P72">
        <v>133.90477200000001</v>
      </c>
      <c r="Q72">
        <v>20.973383999999999</v>
      </c>
      <c r="R72">
        <v>40.745364000000002</v>
      </c>
      <c r="S72">
        <v>25.366164000000001</v>
      </c>
      <c r="T72">
        <v>0</v>
      </c>
      <c r="U72">
        <v>402.52172400000001</v>
      </c>
      <c r="V72">
        <v>19.925675999999999</v>
      </c>
      <c r="W72">
        <v>32.089661999999997</v>
      </c>
      <c r="X72">
        <v>107.885088</v>
      </c>
      <c r="Y72">
        <v>0</v>
      </c>
      <c r="Z72">
        <v>1.05732</v>
      </c>
      <c r="AA72">
        <v>6.758197</v>
      </c>
      <c r="AB72">
        <v>12.659041999999999</v>
      </c>
      <c r="AC72">
        <v>0</v>
      </c>
      <c r="AD72">
        <v>15.470575999999999</v>
      </c>
      <c r="AE72">
        <v>15.839473</v>
      </c>
      <c r="AF72">
        <v>25.589065999999999</v>
      </c>
      <c r="AG72">
        <v>20.017951</v>
      </c>
      <c r="AH72">
        <v>89.933331999999993</v>
      </c>
      <c r="AI72">
        <v>0</v>
      </c>
      <c r="AJ72">
        <v>0</v>
      </c>
      <c r="AK72">
        <v>52.449800000000003</v>
      </c>
      <c r="AL72">
        <v>6.7014860000000001</v>
      </c>
      <c r="AM72">
        <v>2.8188149999999998</v>
      </c>
      <c r="AN72">
        <v>0.84583699999999995</v>
      </c>
      <c r="AO72">
        <v>0</v>
      </c>
      <c r="AP72">
        <v>0</v>
      </c>
      <c r="AQ72">
        <v>42.691698000000002</v>
      </c>
      <c r="AR72">
        <v>1.591747</v>
      </c>
      <c r="AS72">
        <v>4.5255219999999996</v>
      </c>
      <c r="AT72">
        <v>17.113012999999999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2371.7225860000003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653.12569199999996</v>
      </c>
      <c r="L73">
        <v>418.540122</v>
      </c>
      <c r="M73">
        <v>88.430400000000006</v>
      </c>
      <c r="N73">
        <v>112.151663</v>
      </c>
      <c r="O73">
        <v>0</v>
      </c>
      <c r="P73">
        <v>133.90477200000001</v>
      </c>
      <c r="Q73">
        <v>20.973383999999999</v>
      </c>
      <c r="R73">
        <v>40.745364000000002</v>
      </c>
      <c r="S73">
        <v>25.366164000000001</v>
      </c>
      <c r="T73">
        <v>0</v>
      </c>
      <c r="U73">
        <v>402.52172400000001</v>
      </c>
      <c r="V73">
        <v>19.925675999999999</v>
      </c>
      <c r="W73">
        <v>32.089661999999997</v>
      </c>
      <c r="X73">
        <v>107.885088</v>
      </c>
      <c r="Y73">
        <v>0</v>
      </c>
      <c r="Z73">
        <v>18.803379</v>
      </c>
      <c r="AA73">
        <v>13.364525</v>
      </c>
      <c r="AB73">
        <v>38.438388000000003</v>
      </c>
      <c r="AC73">
        <v>0</v>
      </c>
      <c r="AD73">
        <v>17.563116000000001</v>
      </c>
      <c r="AE73">
        <v>31.678944999999999</v>
      </c>
      <c r="AF73">
        <v>37.454810999999999</v>
      </c>
      <c r="AG73">
        <v>20.017951</v>
      </c>
      <c r="AH73">
        <v>112.41666499999999</v>
      </c>
      <c r="AI73">
        <v>0</v>
      </c>
      <c r="AJ73">
        <v>0</v>
      </c>
      <c r="AK73">
        <v>52.449800000000003</v>
      </c>
      <c r="AL73">
        <v>53.611891</v>
      </c>
      <c r="AM73">
        <v>5.0738669999999999</v>
      </c>
      <c r="AN73">
        <v>0.84583699999999995</v>
      </c>
      <c r="AO73">
        <v>0</v>
      </c>
      <c r="AP73">
        <v>0</v>
      </c>
      <c r="AQ73">
        <v>42.691698000000002</v>
      </c>
      <c r="AR73">
        <v>1.591747</v>
      </c>
      <c r="AS73">
        <v>4.5255219999999996</v>
      </c>
      <c r="AT73">
        <v>17.113012999999999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2523.300866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653.12569199999996</v>
      </c>
      <c r="L74">
        <v>418.540122</v>
      </c>
      <c r="M74">
        <v>88.430400000000006</v>
      </c>
      <c r="N74">
        <v>112.151663</v>
      </c>
      <c r="O74">
        <v>0</v>
      </c>
      <c r="P74">
        <v>133.90477200000001</v>
      </c>
      <c r="Q74">
        <v>20.973383999999999</v>
      </c>
      <c r="R74">
        <v>40.745364000000002</v>
      </c>
      <c r="S74">
        <v>25.366164000000001</v>
      </c>
      <c r="T74">
        <v>0</v>
      </c>
      <c r="U74">
        <v>402.52172400000001</v>
      </c>
      <c r="V74">
        <v>19.925675999999999</v>
      </c>
      <c r="W74">
        <v>32.089661999999997</v>
      </c>
      <c r="X74">
        <v>107.885088</v>
      </c>
      <c r="Y74">
        <v>0</v>
      </c>
      <c r="Z74">
        <v>18.803379</v>
      </c>
      <c r="AA74">
        <v>21.261744</v>
      </c>
      <c r="AB74">
        <v>38.438388000000003</v>
      </c>
      <c r="AC74">
        <v>0</v>
      </c>
      <c r="AD74">
        <v>26.344673</v>
      </c>
      <c r="AE74">
        <v>31.678944999999999</v>
      </c>
      <c r="AF74">
        <v>37.454810999999999</v>
      </c>
      <c r="AG74">
        <v>20.017951</v>
      </c>
      <c r="AH74">
        <v>112.41666499999999</v>
      </c>
      <c r="AI74">
        <v>0</v>
      </c>
      <c r="AJ74">
        <v>0</v>
      </c>
      <c r="AK74">
        <v>52.449800000000003</v>
      </c>
      <c r="AL74">
        <v>53.611891</v>
      </c>
      <c r="AM74">
        <v>5.0738669999999999</v>
      </c>
      <c r="AN74">
        <v>0.84583699999999995</v>
      </c>
      <c r="AO74">
        <v>0</v>
      </c>
      <c r="AP74">
        <v>0</v>
      </c>
      <c r="AQ74">
        <v>42.691698000000002</v>
      </c>
      <c r="AR74">
        <v>1.591747</v>
      </c>
      <c r="AS74">
        <v>4.5255219999999996</v>
      </c>
      <c r="AT74">
        <v>17.113012999999999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2539.9796420000002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653.12569199999996</v>
      </c>
      <c r="L75">
        <v>418.540122</v>
      </c>
      <c r="M75">
        <v>88.430400000000006</v>
      </c>
      <c r="N75">
        <v>112.151663</v>
      </c>
      <c r="O75">
        <v>0</v>
      </c>
      <c r="P75">
        <v>133.90477200000001</v>
      </c>
      <c r="Q75">
        <v>20.973383999999999</v>
      </c>
      <c r="R75">
        <v>40.745364000000002</v>
      </c>
      <c r="S75">
        <v>25.366164000000001</v>
      </c>
      <c r="T75">
        <v>0</v>
      </c>
      <c r="U75">
        <v>402.52172400000001</v>
      </c>
      <c r="V75">
        <v>19.925675999999999</v>
      </c>
      <c r="W75">
        <v>32.089661999999997</v>
      </c>
      <c r="X75">
        <v>107.885088</v>
      </c>
      <c r="Y75">
        <v>0</v>
      </c>
      <c r="Z75">
        <v>12.535586</v>
      </c>
      <c r="AA75">
        <v>25.058484</v>
      </c>
      <c r="AB75">
        <v>38.438388000000003</v>
      </c>
      <c r="AC75">
        <v>0</v>
      </c>
      <c r="AD75">
        <v>26.344673</v>
      </c>
      <c r="AE75">
        <v>31.678944999999999</v>
      </c>
      <c r="AF75">
        <v>37.454810999999999</v>
      </c>
      <c r="AG75">
        <v>20.017951</v>
      </c>
      <c r="AH75">
        <v>112.41666499999999</v>
      </c>
      <c r="AI75">
        <v>0</v>
      </c>
      <c r="AJ75">
        <v>0</v>
      </c>
      <c r="AK75">
        <v>52.449800000000003</v>
      </c>
      <c r="AL75">
        <v>40.208917999999997</v>
      </c>
      <c r="AM75">
        <v>5.0738669999999999</v>
      </c>
      <c r="AN75">
        <v>0.84583699999999995</v>
      </c>
      <c r="AO75">
        <v>0</v>
      </c>
      <c r="AP75">
        <v>0</v>
      </c>
      <c r="AQ75">
        <v>42.691698000000002</v>
      </c>
      <c r="AR75">
        <v>1.591747</v>
      </c>
      <c r="AS75">
        <v>4.5255219999999996</v>
      </c>
      <c r="AT75">
        <v>17.113012999999999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2524.1056160000003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653.12569199999996</v>
      </c>
      <c r="L76">
        <v>418.540122</v>
      </c>
      <c r="M76">
        <v>88.430400000000006</v>
      </c>
      <c r="N76">
        <v>112.151663</v>
      </c>
      <c r="O76">
        <v>0</v>
      </c>
      <c r="P76">
        <v>133.90477200000001</v>
      </c>
      <c r="Q76">
        <v>20.973383999999999</v>
      </c>
      <c r="R76">
        <v>40.745364000000002</v>
      </c>
      <c r="S76">
        <v>25.366164000000001</v>
      </c>
      <c r="T76">
        <v>0</v>
      </c>
      <c r="U76">
        <v>402.52172400000001</v>
      </c>
      <c r="V76">
        <v>19.925675999999999</v>
      </c>
      <c r="W76">
        <v>32.089661999999997</v>
      </c>
      <c r="X76">
        <v>107.885088</v>
      </c>
      <c r="Y76">
        <v>0</v>
      </c>
      <c r="Z76">
        <v>12.535586</v>
      </c>
      <c r="AA76">
        <v>25.058484</v>
      </c>
      <c r="AB76">
        <v>38.438388000000003</v>
      </c>
      <c r="AC76">
        <v>0</v>
      </c>
      <c r="AD76">
        <v>26.344673</v>
      </c>
      <c r="AE76">
        <v>31.678944999999999</v>
      </c>
      <c r="AF76">
        <v>37.454810999999999</v>
      </c>
      <c r="AG76">
        <v>20.017951</v>
      </c>
      <c r="AH76">
        <v>112.41666499999999</v>
      </c>
      <c r="AI76">
        <v>0</v>
      </c>
      <c r="AJ76">
        <v>0</v>
      </c>
      <c r="AK76">
        <v>52.449800000000003</v>
      </c>
      <c r="AL76">
        <v>40.208917999999997</v>
      </c>
      <c r="AM76">
        <v>5.0738669999999999</v>
      </c>
      <c r="AN76">
        <v>0.84583699999999995</v>
      </c>
      <c r="AO76">
        <v>0</v>
      </c>
      <c r="AP76">
        <v>0</v>
      </c>
      <c r="AQ76">
        <v>42.691698000000002</v>
      </c>
      <c r="AR76">
        <v>1.591747</v>
      </c>
      <c r="AS76">
        <v>4.5255219999999996</v>
      </c>
      <c r="AT76">
        <v>17.113012999999999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2524.1056160000003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653.12569199999996</v>
      </c>
      <c r="L77">
        <v>418.540122</v>
      </c>
      <c r="M77">
        <v>88.430400000000006</v>
      </c>
      <c r="N77">
        <v>112.151663</v>
      </c>
      <c r="O77">
        <v>0</v>
      </c>
      <c r="P77">
        <v>133.90477200000001</v>
      </c>
      <c r="Q77">
        <v>20.973383999999999</v>
      </c>
      <c r="R77">
        <v>40.745364000000002</v>
      </c>
      <c r="S77">
        <v>25.366164000000001</v>
      </c>
      <c r="T77">
        <v>0</v>
      </c>
      <c r="U77">
        <v>402.52172400000001</v>
      </c>
      <c r="V77">
        <v>19.925675999999999</v>
      </c>
      <c r="W77">
        <v>32.089661999999997</v>
      </c>
      <c r="X77">
        <v>141.54282599999999</v>
      </c>
      <c r="Y77">
        <v>0</v>
      </c>
      <c r="Z77">
        <v>12.535586</v>
      </c>
      <c r="AA77">
        <v>25.058484</v>
      </c>
      <c r="AB77">
        <v>38.438388000000003</v>
      </c>
      <c r="AC77">
        <v>0</v>
      </c>
      <c r="AD77">
        <v>26.344673</v>
      </c>
      <c r="AE77">
        <v>31.678944999999999</v>
      </c>
      <c r="AF77">
        <v>37.454810999999999</v>
      </c>
      <c r="AG77">
        <v>20.017951</v>
      </c>
      <c r="AH77">
        <v>89.933331999999993</v>
      </c>
      <c r="AI77">
        <v>0</v>
      </c>
      <c r="AJ77">
        <v>0</v>
      </c>
      <c r="AK77">
        <v>52.449800000000003</v>
      </c>
      <c r="AL77">
        <v>40.208917999999997</v>
      </c>
      <c r="AM77">
        <v>5.0738669999999999</v>
      </c>
      <c r="AN77">
        <v>0.84583699999999995</v>
      </c>
      <c r="AO77">
        <v>0</v>
      </c>
      <c r="AP77">
        <v>0</v>
      </c>
      <c r="AQ77">
        <v>42.691698000000002</v>
      </c>
      <c r="AR77">
        <v>2.6529120000000002</v>
      </c>
      <c r="AS77">
        <v>4.5255219999999996</v>
      </c>
      <c r="AT77">
        <v>17.113012999999999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2536.3411860000001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653.12569199999996</v>
      </c>
      <c r="L78">
        <v>418.540122</v>
      </c>
      <c r="M78">
        <v>88.430400000000006</v>
      </c>
      <c r="N78">
        <v>112.151663</v>
      </c>
      <c r="O78">
        <v>0</v>
      </c>
      <c r="P78">
        <v>133.90477200000001</v>
      </c>
      <c r="Q78">
        <v>20.973383999999999</v>
      </c>
      <c r="R78">
        <v>40.745364000000002</v>
      </c>
      <c r="S78">
        <v>25.366164000000001</v>
      </c>
      <c r="T78">
        <v>0</v>
      </c>
      <c r="U78">
        <v>402.52172400000001</v>
      </c>
      <c r="V78">
        <v>19.925675999999999</v>
      </c>
      <c r="W78">
        <v>32.089661999999997</v>
      </c>
      <c r="X78">
        <v>141.547177</v>
      </c>
      <c r="Y78">
        <v>0</v>
      </c>
      <c r="Z78">
        <v>12.535586</v>
      </c>
      <c r="AA78">
        <v>25.058484</v>
      </c>
      <c r="AB78">
        <v>38.438388000000003</v>
      </c>
      <c r="AC78">
        <v>0</v>
      </c>
      <c r="AD78">
        <v>16.506688</v>
      </c>
      <c r="AE78">
        <v>31.678944999999999</v>
      </c>
      <c r="AF78">
        <v>37.454810999999999</v>
      </c>
      <c r="AG78">
        <v>20.017951</v>
      </c>
      <c r="AH78">
        <v>67.449999000000005</v>
      </c>
      <c r="AI78">
        <v>0</v>
      </c>
      <c r="AJ78">
        <v>0</v>
      </c>
      <c r="AK78">
        <v>52.449800000000003</v>
      </c>
      <c r="AL78">
        <v>40.208917999999997</v>
      </c>
      <c r="AM78">
        <v>5.0738669999999999</v>
      </c>
      <c r="AN78">
        <v>0.84583699999999995</v>
      </c>
      <c r="AO78">
        <v>0</v>
      </c>
      <c r="AP78">
        <v>0</v>
      </c>
      <c r="AQ78">
        <v>42.691698000000002</v>
      </c>
      <c r="AR78">
        <v>33.957273999999998</v>
      </c>
      <c r="AS78">
        <v>4.5255219999999996</v>
      </c>
      <c r="AT78">
        <v>17.113012999999999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2535.3285809999998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653.12569199999996</v>
      </c>
      <c r="L79">
        <v>418.540122</v>
      </c>
      <c r="M79">
        <v>88.430400000000006</v>
      </c>
      <c r="N79">
        <v>112.151663</v>
      </c>
      <c r="O79">
        <v>0</v>
      </c>
      <c r="P79">
        <v>133.90477200000001</v>
      </c>
      <c r="Q79">
        <v>20.973383999999999</v>
      </c>
      <c r="R79">
        <v>40.745364000000002</v>
      </c>
      <c r="S79">
        <v>25.366164000000001</v>
      </c>
      <c r="T79">
        <v>0</v>
      </c>
      <c r="U79">
        <v>402.52172400000001</v>
      </c>
      <c r="V79">
        <v>19.925675999999999</v>
      </c>
      <c r="W79">
        <v>32.089661999999997</v>
      </c>
      <c r="X79">
        <v>141.547177</v>
      </c>
      <c r="Y79">
        <v>0</v>
      </c>
      <c r="Z79">
        <v>0</v>
      </c>
      <c r="AA79">
        <v>13.504244999999999</v>
      </c>
      <c r="AB79">
        <v>0</v>
      </c>
      <c r="AC79">
        <v>0</v>
      </c>
      <c r="AD79">
        <v>7.6184710000000004</v>
      </c>
      <c r="AE79">
        <v>15.839473</v>
      </c>
      <c r="AF79">
        <v>25.589065999999999</v>
      </c>
      <c r="AG79">
        <v>20.017951</v>
      </c>
      <c r="AH79">
        <v>44.966665999999996</v>
      </c>
      <c r="AI79">
        <v>0</v>
      </c>
      <c r="AJ79">
        <v>0</v>
      </c>
      <c r="AK79">
        <v>52.449800000000003</v>
      </c>
      <c r="AL79">
        <v>6.7014860000000001</v>
      </c>
      <c r="AM79">
        <v>2.6906870000000001</v>
      </c>
      <c r="AN79">
        <v>0.84583699999999995</v>
      </c>
      <c r="AO79">
        <v>0</v>
      </c>
      <c r="AP79">
        <v>0</v>
      </c>
      <c r="AQ79">
        <v>41.783363999999999</v>
      </c>
      <c r="AR79">
        <v>33.957273999999998</v>
      </c>
      <c r="AS79">
        <v>4.5255219999999996</v>
      </c>
      <c r="AT79">
        <v>17.113012999999999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2376.9246549999993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653.12569199999996</v>
      </c>
      <c r="L80">
        <v>418.540122</v>
      </c>
      <c r="M80">
        <v>88.430400000000006</v>
      </c>
      <c r="N80">
        <v>112.151663</v>
      </c>
      <c r="O80">
        <v>0</v>
      </c>
      <c r="P80">
        <v>133.90477200000001</v>
      </c>
      <c r="Q80">
        <v>20.973383999999999</v>
      </c>
      <c r="R80">
        <v>40.745364000000002</v>
      </c>
      <c r="S80">
        <v>25.366164000000001</v>
      </c>
      <c r="T80">
        <v>0</v>
      </c>
      <c r="U80">
        <v>402.52172400000001</v>
      </c>
      <c r="V80">
        <v>19.925675999999999</v>
      </c>
      <c r="W80">
        <v>32.089661999999997</v>
      </c>
      <c r="X80">
        <v>141.547177</v>
      </c>
      <c r="Y80">
        <v>0</v>
      </c>
      <c r="Z80">
        <v>0</v>
      </c>
      <c r="AA80">
        <v>6.0747840000000002</v>
      </c>
      <c r="AB80">
        <v>0</v>
      </c>
      <c r="AC80">
        <v>0</v>
      </c>
      <c r="AD80">
        <v>7.6184710000000004</v>
      </c>
      <c r="AE80">
        <v>0</v>
      </c>
      <c r="AF80">
        <v>17.059377999999999</v>
      </c>
      <c r="AG80">
        <v>20.017951</v>
      </c>
      <c r="AH80">
        <v>35.591025000000002</v>
      </c>
      <c r="AI80">
        <v>0</v>
      </c>
      <c r="AJ80">
        <v>0</v>
      </c>
      <c r="AK80">
        <v>52.449800000000003</v>
      </c>
      <c r="AL80">
        <v>1.3402970000000001</v>
      </c>
      <c r="AM80">
        <v>0</v>
      </c>
      <c r="AN80">
        <v>0.84583699999999995</v>
      </c>
      <c r="AO80">
        <v>0</v>
      </c>
      <c r="AP80">
        <v>6.7721349999999996</v>
      </c>
      <c r="AQ80">
        <v>41.783363999999999</v>
      </c>
      <c r="AR80">
        <v>2.6529120000000002</v>
      </c>
      <c r="AS80">
        <v>4.5255219999999996</v>
      </c>
      <c r="AT80">
        <v>17.113012999999999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2303.1662890000002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653.12569199999996</v>
      </c>
      <c r="L81">
        <v>418.540122</v>
      </c>
      <c r="M81">
        <v>88.430400000000006</v>
      </c>
      <c r="N81">
        <v>112.151663</v>
      </c>
      <c r="O81">
        <v>0</v>
      </c>
      <c r="P81">
        <v>133.90477200000001</v>
      </c>
      <c r="Q81">
        <v>20.973383999999999</v>
      </c>
      <c r="R81">
        <v>40.745364000000002</v>
      </c>
      <c r="S81">
        <v>25.366164000000001</v>
      </c>
      <c r="T81">
        <v>0</v>
      </c>
      <c r="U81">
        <v>402.52172400000001</v>
      </c>
      <c r="V81">
        <v>19.925675999999999</v>
      </c>
      <c r="W81">
        <v>32.089661999999997</v>
      </c>
      <c r="X81">
        <v>141.547177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17.059377999999999</v>
      </c>
      <c r="AG81">
        <v>20.017951</v>
      </c>
      <c r="AH81">
        <v>18.205127999999998</v>
      </c>
      <c r="AI81">
        <v>0</v>
      </c>
      <c r="AJ81">
        <v>0</v>
      </c>
      <c r="AK81">
        <v>52.449800000000003</v>
      </c>
      <c r="AL81">
        <v>1.3402970000000001</v>
      </c>
      <c r="AM81">
        <v>0</v>
      </c>
      <c r="AN81">
        <v>0.84583699999999995</v>
      </c>
      <c r="AO81">
        <v>0</v>
      </c>
      <c r="AP81">
        <v>6.7721349999999996</v>
      </c>
      <c r="AQ81">
        <v>41.783363999999999</v>
      </c>
      <c r="AR81">
        <v>1.591747</v>
      </c>
      <c r="AS81">
        <v>4.5255219999999996</v>
      </c>
      <c r="AT81">
        <v>17.113012999999999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2271.0259719999999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653.12569199999996</v>
      </c>
      <c r="L82">
        <v>418.540122</v>
      </c>
      <c r="M82">
        <v>88.430400000000006</v>
      </c>
      <c r="N82">
        <v>112.151663</v>
      </c>
      <c r="O82">
        <v>0</v>
      </c>
      <c r="P82">
        <v>133.90477200000001</v>
      </c>
      <c r="Q82">
        <v>20.973383999999999</v>
      </c>
      <c r="R82">
        <v>40.745364000000002</v>
      </c>
      <c r="S82">
        <v>25.366164000000001</v>
      </c>
      <c r="T82">
        <v>0</v>
      </c>
      <c r="U82">
        <v>402.52172400000001</v>
      </c>
      <c r="V82">
        <v>19.925675999999999</v>
      </c>
      <c r="W82">
        <v>32.089661999999997</v>
      </c>
      <c r="X82">
        <v>141.547177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17.059377999999999</v>
      </c>
      <c r="AG82">
        <v>20.017951</v>
      </c>
      <c r="AH82">
        <v>0</v>
      </c>
      <c r="AI82">
        <v>0</v>
      </c>
      <c r="AJ82">
        <v>0</v>
      </c>
      <c r="AK82">
        <v>52.449800000000003</v>
      </c>
      <c r="AL82">
        <v>1.3402970000000001</v>
      </c>
      <c r="AM82">
        <v>0</v>
      </c>
      <c r="AN82">
        <v>0.84583699999999995</v>
      </c>
      <c r="AO82">
        <v>0</v>
      </c>
      <c r="AP82">
        <v>0</v>
      </c>
      <c r="AQ82">
        <v>41.783363999999999</v>
      </c>
      <c r="AR82">
        <v>1.591747</v>
      </c>
      <c r="AS82">
        <v>4.5255219999999996</v>
      </c>
      <c r="AT82">
        <v>17.113012999999999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2246.0487089999997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653.12569199999996</v>
      </c>
      <c r="L83">
        <v>418.540122</v>
      </c>
      <c r="M83">
        <v>88.430400000000006</v>
      </c>
      <c r="N83">
        <v>112.151663</v>
      </c>
      <c r="O83">
        <v>0</v>
      </c>
      <c r="P83">
        <v>133.90477200000001</v>
      </c>
      <c r="Q83">
        <v>20.973383999999999</v>
      </c>
      <c r="R83">
        <v>40.745364000000002</v>
      </c>
      <c r="S83">
        <v>25.366164000000001</v>
      </c>
      <c r="T83">
        <v>0</v>
      </c>
      <c r="U83">
        <v>402.52172400000001</v>
      </c>
      <c r="V83">
        <v>19.925675999999999</v>
      </c>
      <c r="W83">
        <v>32.089661999999997</v>
      </c>
      <c r="X83">
        <v>141.547177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17.059377999999999</v>
      </c>
      <c r="AG83">
        <v>20.017951</v>
      </c>
      <c r="AH83">
        <v>0</v>
      </c>
      <c r="AI83">
        <v>0</v>
      </c>
      <c r="AJ83">
        <v>0</v>
      </c>
      <c r="AK83">
        <v>52.449800000000003</v>
      </c>
      <c r="AL83">
        <v>1.3402970000000001</v>
      </c>
      <c r="AM83">
        <v>0</v>
      </c>
      <c r="AN83">
        <v>0.84583699999999995</v>
      </c>
      <c r="AO83">
        <v>0</v>
      </c>
      <c r="AP83">
        <v>0</v>
      </c>
      <c r="AQ83">
        <v>41.783363999999999</v>
      </c>
      <c r="AR83">
        <v>1.591747</v>
      </c>
      <c r="AS83">
        <v>4.5255219999999996</v>
      </c>
      <c r="AT83">
        <v>17.113012999999999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2246.0487089999997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653.12569199999996</v>
      </c>
      <c r="L84">
        <v>418.540122</v>
      </c>
      <c r="M84">
        <v>88.430400000000006</v>
      </c>
      <c r="N84">
        <v>112.151663</v>
      </c>
      <c r="O84">
        <v>0</v>
      </c>
      <c r="P84">
        <v>133.90477200000001</v>
      </c>
      <c r="Q84">
        <v>20.973383999999999</v>
      </c>
      <c r="R84">
        <v>40.745364000000002</v>
      </c>
      <c r="S84">
        <v>25.366164000000001</v>
      </c>
      <c r="T84">
        <v>0</v>
      </c>
      <c r="U84">
        <v>402.52172400000001</v>
      </c>
      <c r="V84">
        <v>19.925675999999999</v>
      </c>
      <c r="W84">
        <v>32.089661999999997</v>
      </c>
      <c r="X84">
        <v>141.547177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17.059377999999999</v>
      </c>
      <c r="AG84">
        <v>20.017951</v>
      </c>
      <c r="AH84">
        <v>0</v>
      </c>
      <c r="AI84">
        <v>0</v>
      </c>
      <c r="AJ84">
        <v>0</v>
      </c>
      <c r="AK84">
        <v>52.449800000000003</v>
      </c>
      <c r="AL84">
        <v>1.3402970000000001</v>
      </c>
      <c r="AM84">
        <v>0</v>
      </c>
      <c r="AN84">
        <v>0.84583699999999995</v>
      </c>
      <c r="AO84">
        <v>0</v>
      </c>
      <c r="AP84">
        <v>0</v>
      </c>
      <c r="AQ84">
        <v>41.783363999999999</v>
      </c>
      <c r="AR84">
        <v>1.591747</v>
      </c>
      <c r="AS84">
        <v>4.5255219999999996</v>
      </c>
      <c r="AT84">
        <v>17.113012999999999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2246.0487089999997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653.12569199999996</v>
      </c>
      <c r="L85">
        <v>418.540122</v>
      </c>
      <c r="M85">
        <v>88.430400000000006</v>
      </c>
      <c r="N85">
        <v>112.151663</v>
      </c>
      <c r="O85">
        <v>0</v>
      </c>
      <c r="P85">
        <v>133.90477200000001</v>
      </c>
      <c r="Q85">
        <v>20.973383999999999</v>
      </c>
      <c r="R85">
        <v>40.745364000000002</v>
      </c>
      <c r="S85">
        <v>25.366164000000001</v>
      </c>
      <c r="T85">
        <v>0</v>
      </c>
      <c r="U85">
        <v>402.52172400000001</v>
      </c>
      <c r="V85">
        <v>19.925675999999999</v>
      </c>
      <c r="W85">
        <v>32.089661999999997</v>
      </c>
      <c r="X85">
        <v>141.547177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17.059377999999999</v>
      </c>
      <c r="AG85">
        <v>20.017951</v>
      </c>
      <c r="AH85">
        <v>0</v>
      </c>
      <c r="AI85">
        <v>0</v>
      </c>
      <c r="AJ85">
        <v>0</v>
      </c>
      <c r="AK85">
        <v>52.449800000000003</v>
      </c>
      <c r="AL85">
        <v>1.3402970000000001</v>
      </c>
      <c r="AM85">
        <v>0</v>
      </c>
      <c r="AN85">
        <v>0.84583699999999995</v>
      </c>
      <c r="AO85">
        <v>0</v>
      </c>
      <c r="AP85">
        <v>0</v>
      </c>
      <c r="AQ85">
        <v>41.783363999999999</v>
      </c>
      <c r="AR85">
        <v>1.591747</v>
      </c>
      <c r="AS85">
        <v>4.5255219999999996</v>
      </c>
      <c r="AT85">
        <v>17.113012999999999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2246.0487089999997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653.12569199999996</v>
      </c>
      <c r="L86">
        <v>418.540122</v>
      </c>
      <c r="M86">
        <v>88.430400000000006</v>
      </c>
      <c r="N86">
        <v>112.151663</v>
      </c>
      <c r="O86">
        <v>0</v>
      </c>
      <c r="P86">
        <v>133.90477200000001</v>
      </c>
      <c r="Q86">
        <v>20.973383999999999</v>
      </c>
      <c r="R86">
        <v>40.745364000000002</v>
      </c>
      <c r="S86">
        <v>25.366164000000001</v>
      </c>
      <c r="T86">
        <v>0</v>
      </c>
      <c r="U86">
        <v>402.52172400000001</v>
      </c>
      <c r="V86">
        <v>19.925675999999999</v>
      </c>
      <c r="W86">
        <v>32.089661999999997</v>
      </c>
      <c r="X86">
        <v>141.547177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17.059377999999999</v>
      </c>
      <c r="AG86">
        <v>20.017951</v>
      </c>
      <c r="AH86">
        <v>0</v>
      </c>
      <c r="AI86">
        <v>0</v>
      </c>
      <c r="AJ86">
        <v>0</v>
      </c>
      <c r="AK86">
        <v>52.449800000000003</v>
      </c>
      <c r="AL86">
        <v>1.3402970000000001</v>
      </c>
      <c r="AM86">
        <v>0</v>
      </c>
      <c r="AN86">
        <v>0.84583699999999995</v>
      </c>
      <c r="AO86">
        <v>0</v>
      </c>
      <c r="AP86">
        <v>0</v>
      </c>
      <c r="AQ86">
        <v>41.783363999999999</v>
      </c>
      <c r="AR86">
        <v>1.591747</v>
      </c>
      <c r="AS86">
        <v>4.5255219999999996</v>
      </c>
      <c r="AT86">
        <v>17.113012999999999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2246.0487089999997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653.12569199999996</v>
      </c>
      <c r="L87">
        <v>418.540122</v>
      </c>
      <c r="M87">
        <v>88.430400000000006</v>
      </c>
      <c r="N87">
        <v>112.151663</v>
      </c>
      <c r="O87">
        <v>0</v>
      </c>
      <c r="P87">
        <v>133.90477200000001</v>
      </c>
      <c r="Q87">
        <v>20.973383999999999</v>
      </c>
      <c r="R87">
        <v>40.745364000000002</v>
      </c>
      <c r="S87">
        <v>25.366164000000001</v>
      </c>
      <c r="T87">
        <v>0</v>
      </c>
      <c r="U87">
        <v>402.52172400000001</v>
      </c>
      <c r="V87">
        <v>19.925675999999999</v>
      </c>
      <c r="W87">
        <v>32.089661999999997</v>
      </c>
      <c r="X87">
        <v>141.547177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17.059377999999999</v>
      </c>
      <c r="AG87">
        <v>20.017951</v>
      </c>
      <c r="AH87">
        <v>0</v>
      </c>
      <c r="AI87">
        <v>0</v>
      </c>
      <c r="AJ87">
        <v>0</v>
      </c>
      <c r="AK87">
        <v>52.449800000000003</v>
      </c>
      <c r="AL87">
        <v>1.3402970000000001</v>
      </c>
      <c r="AM87">
        <v>0</v>
      </c>
      <c r="AN87">
        <v>0.84583699999999995</v>
      </c>
      <c r="AO87">
        <v>0</v>
      </c>
      <c r="AP87">
        <v>0</v>
      </c>
      <c r="AQ87">
        <v>27.250019999999999</v>
      </c>
      <c r="AR87">
        <v>1.591747</v>
      </c>
      <c r="AS87">
        <v>4.5255219999999996</v>
      </c>
      <c r="AT87">
        <v>17.113012999999999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2231.5153649999997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653.12569199999996</v>
      </c>
      <c r="L88">
        <v>418.540122</v>
      </c>
      <c r="M88">
        <v>88.430400000000006</v>
      </c>
      <c r="N88">
        <v>112.151663</v>
      </c>
      <c r="O88">
        <v>0</v>
      </c>
      <c r="P88">
        <v>133.90477200000001</v>
      </c>
      <c r="Q88">
        <v>20.973383999999999</v>
      </c>
      <c r="R88">
        <v>40.745364000000002</v>
      </c>
      <c r="S88">
        <v>25.366164000000001</v>
      </c>
      <c r="T88">
        <v>0</v>
      </c>
      <c r="U88">
        <v>402.52172400000001</v>
      </c>
      <c r="V88">
        <v>19.925675999999999</v>
      </c>
      <c r="W88">
        <v>32.089661999999997</v>
      </c>
      <c r="X88">
        <v>141.547177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17.059377999999999</v>
      </c>
      <c r="AG88">
        <v>20.017951</v>
      </c>
      <c r="AH88">
        <v>0</v>
      </c>
      <c r="AI88">
        <v>0</v>
      </c>
      <c r="AJ88">
        <v>0</v>
      </c>
      <c r="AK88">
        <v>52.449800000000003</v>
      </c>
      <c r="AL88">
        <v>1.3402970000000001</v>
      </c>
      <c r="AM88">
        <v>0</v>
      </c>
      <c r="AN88">
        <v>0.84583699999999995</v>
      </c>
      <c r="AO88">
        <v>0</v>
      </c>
      <c r="AP88">
        <v>0</v>
      </c>
      <c r="AQ88">
        <v>27.250019999999999</v>
      </c>
      <c r="AR88">
        <v>2.3345630000000002</v>
      </c>
      <c r="AS88">
        <v>4.5255219999999996</v>
      </c>
      <c r="AT88">
        <v>17.113012999999999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2232.2581809999997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582.68760999999995</v>
      </c>
      <c r="L89">
        <v>406.93613099999999</v>
      </c>
      <c r="M89">
        <v>88.430400000000006</v>
      </c>
      <c r="N89">
        <v>112.151663</v>
      </c>
      <c r="O89">
        <v>0</v>
      </c>
      <c r="P89">
        <v>133.90477200000001</v>
      </c>
      <c r="Q89">
        <v>20.973383999999999</v>
      </c>
      <c r="R89">
        <v>40.745364000000002</v>
      </c>
      <c r="S89">
        <v>25.366164000000001</v>
      </c>
      <c r="T89">
        <v>0</v>
      </c>
      <c r="U89">
        <v>402.52172400000001</v>
      </c>
      <c r="V89">
        <v>19.925675999999999</v>
      </c>
      <c r="W89">
        <v>32.089661999999997</v>
      </c>
      <c r="X89">
        <v>141.547177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17.059377999999999</v>
      </c>
      <c r="AG89">
        <v>20.017951</v>
      </c>
      <c r="AH89">
        <v>0</v>
      </c>
      <c r="AI89">
        <v>0</v>
      </c>
      <c r="AJ89">
        <v>0</v>
      </c>
      <c r="AK89">
        <v>52.449800000000003</v>
      </c>
      <c r="AL89">
        <v>1.3402970000000001</v>
      </c>
      <c r="AM89">
        <v>0</v>
      </c>
      <c r="AN89">
        <v>0.84583699999999995</v>
      </c>
      <c r="AO89">
        <v>0</v>
      </c>
      <c r="AP89">
        <v>0</v>
      </c>
      <c r="AQ89">
        <v>27.250019999999999</v>
      </c>
      <c r="AR89">
        <v>32.896109000000003</v>
      </c>
      <c r="AS89">
        <v>4.5255219999999996</v>
      </c>
      <c r="AT89">
        <v>17.113012999999999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2180.777654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578.54579899999999</v>
      </c>
      <c r="L90">
        <v>346.30440399999998</v>
      </c>
      <c r="M90">
        <v>88.430400000000006</v>
      </c>
      <c r="N90">
        <v>112.151663</v>
      </c>
      <c r="O90">
        <v>0</v>
      </c>
      <c r="P90">
        <v>133.90477200000001</v>
      </c>
      <c r="Q90">
        <v>14.863324</v>
      </c>
      <c r="R90">
        <v>40.745364000000002</v>
      </c>
      <c r="S90">
        <v>17.753844999999998</v>
      </c>
      <c r="T90">
        <v>0</v>
      </c>
      <c r="U90">
        <v>402.52172400000001</v>
      </c>
      <c r="V90">
        <v>19.925675999999999</v>
      </c>
      <c r="W90">
        <v>32.089661999999997</v>
      </c>
      <c r="X90">
        <v>141.547177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17.059377999999999</v>
      </c>
      <c r="AG90">
        <v>20.017951</v>
      </c>
      <c r="AH90">
        <v>0</v>
      </c>
      <c r="AI90">
        <v>0</v>
      </c>
      <c r="AJ90">
        <v>0</v>
      </c>
      <c r="AK90">
        <v>52.449800000000003</v>
      </c>
      <c r="AL90">
        <v>1.3402970000000001</v>
      </c>
      <c r="AM90">
        <v>0</v>
      </c>
      <c r="AN90">
        <v>0.84583699999999995</v>
      </c>
      <c r="AO90">
        <v>0</v>
      </c>
      <c r="AP90">
        <v>0</v>
      </c>
      <c r="AQ90">
        <v>14.230566</v>
      </c>
      <c r="AR90">
        <v>32.896109000000003</v>
      </c>
      <c r="AS90">
        <v>4.5255219999999996</v>
      </c>
      <c r="AT90">
        <v>17.113012999999999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2089.262283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551.642292</v>
      </c>
      <c r="L91">
        <v>288.63240400000001</v>
      </c>
      <c r="M91">
        <v>88.430400000000006</v>
      </c>
      <c r="N91">
        <v>112.151663</v>
      </c>
      <c r="O91">
        <v>0</v>
      </c>
      <c r="P91">
        <v>133.90477200000001</v>
      </c>
      <c r="Q91">
        <v>18.414380999999999</v>
      </c>
      <c r="R91">
        <v>35.942152</v>
      </c>
      <c r="S91">
        <v>21.691400000000002</v>
      </c>
      <c r="T91">
        <v>0</v>
      </c>
      <c r="U91">
        <v>402.52172400000001</v>
      </c>
      <c r="V91">
        <v>14.864573999999999</v>
      </c>
      <c r="W91">
        <v>33.267057999999999</v>
      </c>
      <c r="X91">
        <v>141.547177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9.0035600000000002</v>
      </c>
      <c r="AG91">
        <v>20.017951</v>
      </c>
      <c r="AH91">
        <v>0</v>
      </c>
      <c r="AI91">
        <v>0</v>
      </c>
      <c r="AJ91">
        <v>0</v>
      </c>
      <c r="AK91">
        <v>52.449800000000003</v>
      </c>
      <c r="AL91">
        <v>1.3402970000000001</v>
      </c>
      <c r="AM91">
        <v>0</v>
      </c>
      <c r="AN91">
        <v>0.84583699999999995</v>
      </c>
      <c r="AO91">
        <v>0</v>
      </c>
      <c r="AP91">
        <v>0</v>
      </c>
      <c r="AQ91">
        <v>14.230566</v>
      </c>
      <c r="AR91">
        <v>2.1223299999999998</v>
      </c>
      <c r="AS91">
        <v>4.5255219999999996</v>
      </c>
      <c r="AT91">
        <v>17.113012999999999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1964.6588729999999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544.25066400000003</v>
      </c>
      <c r="L92">
        <v>269.40840400000002</v>
      </c>
      <c r="M92">
        <v>88.430400000000006</v>
      </c>
      <c r="N92">
        <v>112.151663</v>
      </c>
      <c r="O92">
        <v>0</v>
      </c>
      <c r="P92">
        <v>133.90477200000001</v>
      </c>
      <c r="Q92">
        <v>18.414380999999999</v>
      </c>
      <c r="R92">
        <v>35.942152</v>
      </c>
      <c r="S92">
        <v>21.691400000000002</v>
      </c>
      <c r="T92">
        <v>0</v>
      </c>
      <c r="U92">
        <v>402.52172400000001</v>
      </c>
      <c r="V92">
        <v>14.864573999999999</v>
      </c>
      <c r="W92">
        <v>33.449097000000002</v>
      </c>
      <c r="X92">
        <v>141.547177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9.0035600000000002</v>
      </c>
      <c r="AG92">
        <v>20.017951</v>
      </c>
      <c r="AH92">
        <v>0</v>
      </c>
      <c r="AI92">
        <v>0</v>
      </c>
      <c r="AJ92">
        <v>0</v>
      </c>
      <c r="AK92">
        <v>52.449800000000003</v>
      </c>
      <c r="AL92">
        <v>1.3402970000000001</v>
      </c>
      <c r="AM92">
        <v>0</v>
      </c>
      <c r="AN92">
        <v>0.84583699999999995</v>
      </c>
      <c r="AO92">
        <v>0</v>
      </c>
      <c r="AP92">
        <v>0</v>
      </c>
      <c r="AQ92">
        <v>0</v>
      </c>
      <c r="AR92">
        <v>1.591747</v>
      </c>
      <c r="AS92">
        <v>4.5255219999999996</v>
      </c>
      <c r="AT92">
        <v>17.113012999999999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1923.4641349999999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546.10577999999998</v>
      </c>
      <c r="L93">
        <v>233.84400400000001</v>
      </c>
      <c r="M93">
        <v>88.430400000000006</v>
      </c>
      <c r="N93">
        <v>112.151663</v>
      </c>
      <c r="O93">
        <v>0</v>
      </c>
      <c r="P93">
        <v>133.90477200000001</v>
      </c>
      <c r="Q93">
        <v>18.414380999999999</v>
      </c>
      <c r="R93">
        <v>35.942152</v>
      </c>
      <c r="S93">
        <v>21.691400000000002</v>
      </c>
      <c r="T93">
        <v>0</v>
      </c>
      <c r="U93">
        <v>402.52172400000001</v>
      </c>
      <c r="V93">
        <v>14.864573999999999</v>
      </c>
      <c r="W93">
        <v>33.449097000000002</v>
      </c>
      <c r="X93">
        <v>141.547177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9.0035600000000002</v>
      </c>
      <c r="AG93">
        <v>20.017951</v>
      </c>
      <c r="AH93">
        <v>0</v>
      </c>
      <c r="AI93">
        <v>0</v>
      </c>
      <c r="AJ93">
        <v>0</v>
      </c>
      <c r="AK93">
        <v>52.449800000000003</v>
      </c>
      <c r="AL93">
        <v>1.3402970000000001</v>
      </c>
      <c r="AM93">
        <v>0</v>
      </c>
      <c r="AN93">
        <v>0.84583699999999995</v>
      </c>
      <c r="AO93">
        <v>0</v>
      </c>
      <c r="AP93">
        <v>0</v>
      </c>
      <c r="AQ93">
        <v>0</v>
      </c>
      <c r="AR93">
        <v>1.591747</v>
      </c>
      <c r="AS93">
        <v>4.3962209999999997</v>
      </c>
      <c r="AT93">
        <v>17.113012999999999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1889.62555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543.32791199999997</v>
      </c>
      <c r="L94">
        <v>233.84400400000001</v>
      </c>
      <c r="M94">
        <v>88.430400000000006</v>
      </c>
      <c r="N94">
        <v>112.151663</v>
      </c>
      <c r="O94">
        <v>0</v>
      </c>
      <c r="P94">
        <v>133.90477200000001</v>
      </c>
      <c r="Q94">
        <v>16.305123999999999</v>
      </c>
      <c r="R94">
        <v>35.942152</v>
      </c>
      <c r="S94">
        <v>19.676245000000002</v>
      </c>
      <c r="T94">
        <v>0</v>
      </c>
      <c r="U94">
        <v>402.52172400000001</v>
      </c>
      <c r="V94">
        <v>11.634942000000001</v>
      </c>
      <c r="W94">
        <v>33.449097000000002</v>
      </c>
      <c r="X94">
        <v>141.547177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9.0035600000000002</v>
      </c>
      <c r="AG94">
        <v>20.017951</v>
      </c>
      <c r="AH94">
        <v>0</v>
      </c>
      <c r="AI94">
        <v>0</v>
      </c>
      <c r="AJ94">
        <v>0</v>
      </c>
      <c r="AK94">
        <v>52.449800000000003</v>
      </c>
      <c r="AL94">
        <v>1.3402970000000001</v>
      </c>
      <c r="AM94">
        <v>0</v>
      </c>
      <c r="AN94">
        <v>0.84583699999999995</v>
      </c>
      <c r="AO94">
        <v>0</v>
      </c>
      <c r="AP94">
        <v>0</v>
      </c>
      <c r="AQ94">
        <v>0</v>
      </c>
      <c r="AR94">
        <v>1.591747</v>
      </c>
      <c r="AS94">
        <v>4.3962209999999997</v>
      </c>
      <c r="AT94">
        <v>17.113012999999999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1879.4936379999999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519.30752399999994</v>
      </c>
      <c r="L95">
        <v>233.84400400000001</v>
      </c>
      <c r="M95">
        <v>88.430400000000006</v>
      </c>
      <c r="N95">
        <v>112.151663</v>
      </c>
      <c r="O95">
        <v>0</v>
      </c>
      <c r="P95">
        <v>133.90477200000001</v>
      </c>
      <c r="Q95">
        <v>16.305123999999999</v>
      </c>
      <c r="R95">
        <v>35.942152</v>
      </c>
      <c r="S95">
        <v>19.676245000000002</v>
      </c>
      <c r="T95">
        <v>0</v>
      </c>
      <c r="U95">
        <v>402.52172400000001</v>
      </c>
      <c r="V95">
        <v>11.634942000000001</v>
      </c>
      <c r="W95">
        <v>33.449097000000002</v>
      </c>
      <c r="X95">
        <v>141.547177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9.0035600000000002</v>
      </c>
      <c r="AG95">
        <v>20.017951</v>
      </c>
      <c r="AH95">
        <v>0</v>
      </c>
      <c r="AI95">
        <v>0</v>
      </c>
      <c r="AJ95">
        <v>0</v>
      </c>
      <c r="AK95">
        <v>52.449800000000003</v>
      </c>
      <c r="AL95">
        <v>1.3402970000000001</v>
      </c>
      <c r="AM95">
        <v>0</v>
      </c>
      <c r="AN95">
        <v>0.84583699999999995</v>
      </c>
      <c r="AO95">
        <v>0</v>
      </c>
      <c r="AP95">
        <v>0</v>
      </c>
      <c r="AQ95">
        <v>0</v>
      </c>
      <c r="AR95">
        <v>1.591747</v>
      </c>
      <c r="AS95">
        <v>4.3962209999999997</v>
      </c>
      <c r="AT95">
        <v>17.113012999999999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1855.47325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457.40624400000002</v>
      </c>
      <c r="L96">
        <v>233.84400400000001</v>
      </c>
      <c r="M96">
        <v>88.430400000000006</v>
      </c>
      <c r="N96">
        <v>112.151663</v>
      </c>
      <c r="O96">
        <v>0</v>
      </c>
      <c r="P96">
        <v>133.90477200000001</v>
      </c>
      <c r="Q96">
        <v>16.333960000000001</v>
      </c>
      <c r="R96">
        <v>31.140207</v>
      </c>
      <c r="S96">
        <v>19.781977000000001</v>
      </c>
      <c r="T96">
        <v>0</v>
      </c>
      <c r="U96">
        <v>402.52172400000001</v>
      </c>
      <c r="V96">
        <v>11.634942000000001</v>
      </c>
      <c r="W96">
        <v>33.449097000000002</v>
      </c>
      <c r="X96">
        <v>141.547177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15.839473</v>
      </c>
      <c r="AF96">
        <v>9.0035600000000002</v>
      </c>
      <c r="AG96">
        <v>20.017951</v>
      </c>
      <c r="AH96">
        <v>0</v>
      </c>
      <c r="AI96">
        <v>0</v>
      </c>
      <c r="AJ96">
        <v>0</v>
      </c>
      <c r="AK96">
        <v>52.449800000000003</v>
      </c>
      <c r="AL96">
        <v>1.3402970000000001</v>
      </c>
      <c r="AM96">
        <v>0</v>
      </c>
      <c r="AN96">
        <v>0.84583699999999995</v>
      </c>
      <c r="AO96">
        <v>0</v>
      </c>
      <c r="AP96">
        <v>0</v>
      </c>
      <c r="AQ96">
        <v>0</v>
      </c>
      <c r="AR96">
        <v>1.591747</v>
      </c>
      <c r="AS96">
        <v>4.3962209999999997</v>
      </c>
      <c r="AT96">
        <v>17.113012999999999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1804.7440659999997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393.65946000000002</v>
      </c>
      <c r="L97">
        <v>233.84400400000001</v>
      </c>
      <c r="M97">
        <v>88.430400000000006</v>
      </c>
      <c r="N97">
        <v>112.151663</v>
      </c>
      <c r="O97">
        <v>0</v>
      </c>
      <c r="P97">
        <v>133.90477200000001</v>
      </c>
      <c r="Q97">
        <v>16.333960000000001</v>
      </c>
      <c r="R97">
        <v>29.208656999999999</v>
      </c>
      <c r="S97">
        <v>19.781977000000001</v>
      </c>
      <c r="T97">
        <v>0</v>
      </c>
      <c r="U97">
        <v>402.52172400000001</v>
      </c>
      <c r="V97">
        <v>11.634942000000001</v>
      </c>
      <c r="W97">
        <v>33.449097000000002</v>
      </c>
      <c r="X97">
        <v>141.547177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15.839473</v>
      </c>
      <c r="AF97">
        <v>9.0035600000000002</v>
      </c>
      <c r="AG97">
        <v>20.017951</v>
      </c>
      <c r="AH97">
        <v>0</v>
      </c>
      <c r="AI97">
        <v>0</v>
      </c>
      <c r="AJ97">
        <v>0</v>
      </c>
      <c r="AK97">
        <v>52.449800000000003</v>
      </c>
      <c r="AL97">
        <v>1.3402970000000001</v>
      </c>
      <c r="AM97">
        <v>0</v>
      </c>
      <c r="AN97">
        <v>0.84583699999999995</v>
      </c>
      <c r="AO97">
        <v>0</v>
      </c>
      <c r="AP97">
        <v>0</v>
      </c>
      <c r="AQ97">
        <v>0</v>
      </c>
      <c r="AR97">
        <v>1.591747</v>
      </c>
      <c r="AS97">
        <v>4.3962209999999997</v>
      </c>
      <c r="AT97">
        <v>17.113012999999999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1739.0657319999998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359.22927600000003</v>
      </c>
      <c r="L98">
        <v>233.84400400000001</v>
      </c>
      <c r="M98">
        <v>88.430400000000006</v>
      </c>
      <c r="N98">
        <v>112.151663</v>
      </c>
      <c r="O98">
        <v>0</v>
      </c>
      <c r="P98">
        <v>133.90477200000001</v>
      </c>
      <c r="Q98">
        <v>16.333960000000001</v>
      </c>
      <c r="R98">
        <v>29.208656999999999</v>
      </c>
      <c r="S98">
        <v>19.781977000000001</v>
      </c>
      <c r="T98">
        <v>0</v>
      </c>
      <c r="U98">
        <v>402.52172400000001</v>
      </c>
      <c r="V98">
        <v>11.634942000000001</v>
      </c>
      <c r="W98">
        <v>33.449097000000002</v>
      </c>
      <c r="X98">
        <v>141.547177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15.839473</v>
      </c>
      <c r="AF98">
        <v>9.0035600000000002</v>
      </c>
      <c r="AG98">
        <v>20.017951</v>
      </c>
      <c r="AH98">
        <v>0</v>
      </c>
      <c r="AI98">
        <v>0</v>
      </c>
      <c r="AJ98">
        <v>0</v>
      </c>
      <c r="AK98">
        <v>52.449800000000003</v>
      </c>
      <c r="AL98">
        <v>1.3402970000000001</v>
      </c>
      <c r="AM98">
        <v>0</v>
      </c>
      <c r="AN98">
        <v>0.84583699999999995</v>
      </c>
      <c r="AO98">
        <v>0</v>
      </c>
      <c r="AP98">
        <v>0</v>
      </c>
      <c r="AQ98">
        <v>0</v>
      </c>
      <c r="AR98">
        <v>1.591747</v>
      </c>
      <c r="AS98">
        <v>4.3962209999999997</v>
      </c>
      <c r="AT98">
        <v>17.113012999999999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1704.635548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12.46633963650001</v>
      </c>
      <c r="L99">
        <f t="shared" si="2"/>
        <v>8.0607139854999925</v>
      </c>
      <c r="M99">
        <f t="shared" si="2"/>
        <v>1.986388623250003</v>
      </c>
      <c r="N99">
        <f t="shared" si="2"/>
        <v>2.5727829887499993</v>
      </c>
      <c r="O99">
        <f t="shared" si="2"/>
        <v>0</v>
      </c>
      <c r="P99">
        <f t="shared" si="2"/>
        <v>3.1473804294999983</v>
      </c>
      <c r="Q99">
        <f t="shared" si="2"/>
        <v>0.42099792349999948</v>
      </c>
      <c r="R99">
        <f t="shared" si="2"/>
        <v>0.83696951099999894</v>
      </c>
      <c r="S99">
        <f t="shared" si="2"/>
        <v>0.50183651775000004</v>
      </c>
      <c r="T99">
        <f t="shared" si="2"/>
        <v>0</v>
      </c>
      <c r="U99">
        <f t="shared" si="2"/>
        <v>9.6605213759999788</v>
      </c>
      <c r="V99">
        <f t="shared" si="2"/>
        <v>0.40000894624999994</v>
      </c>
      <c r="W99">
        <f t="shared" si="2"/>
        <v>0.8477038577499999</v>
      </c>
      <c r="X99">
        <f t="shared" si="2"/>
        <v>2.8828314900000014</v>
      </c>
      <c r="Y99">
        <f t="shared" si="2"/>
        <v>0</v>
      </c>
      <c r="Z99">
        <f t="shared" si="2"/>
        <v>4.1269314500000001E-2</v>
      </c>
      <c r="AA99">
        <f t="shared" si="2"/>
        <v>8.109798700000001E-2</v>
      </c>
      <c r="AB99">
        <f t="shared" si="2"/>
        <v>0.10673059050000003</v>
      </c>
      <c r="AC99">
        <f t="shared" si="2"/>
        <v>0</v>
      </c>
      <c r="AD99">
        <f t="shared" si="2"/>
        <v>8.2533437750000008E-2</v>
      </c>
      <c r="AE99">
        <f t="shared" si="2"/>
        <v>0.22571248725000001</v>
      </c>
      <c r="AF99">
        <f t="shared" si="2"/>
        <v>0.30771799650000004</v>
      </c>
      <c r="AG99">
        <f t="shared" si="2"/>
        <v>0.48043082400000064</v>
      </c>
      <c r="AH99">
        <f t="shared" si="2"/>
        <v>0.52794871099999996</v>
      </c>
      <c r="AI99">
        <f t="shared" si="2"/>
        <v>0</v>
      </c>
      <c r="AJ99">
        <f t="shared" si="2"/>
        <v>0</v>
      </c>
      <c r="AK99">
        <f t="shared" si="2"/>
        <v>1.2587952000000004</v>
      </c>
      <c r="AL99">
        <f t="shared" si="2"/>
        <v>0.17088789625000003</v>
      </c>
      <c r="AM99">
        <f t="shared" si="2"/>
        <v>2.3056626500000007E-2</v>
      </c>
      <c r="AN99">
        <f t="shared" si="2"/>
        <v>2.0364446000000022E-2</v>
      </c>
      <c r="AO99">
        <f t="shared" si="2"/>
        <v>0</v>
      </c>
      <c r="AP99">
        <f t="shared" si="2"/>
        <v>1.8961976500000002E-2</v>
      </c>
      <c r="AQ99">
        <f t="shared" si="2"/>
        <v>0.52683371999999984</v>
      </c>
      <c r="AR99">
        <f t="shared" si="2"/>
        <v>0.11895657625000003</v>
      </c>
      <c r="AS99">
        <f t="shared" si="2"/>
        <v>0.10900042600000019</v>
      </c>
      <c r="AT99">
        <f t="shared" si="2"/>
        <v>0.40965305699999921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48.294426558749969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45318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T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45318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173.24</v>
      </c>
      <c r="C3" s="34">
        <v>57.31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70.069999999999993</v>
      </c>
      <c r="N3">
        <v>192.24</v>
      </c>
      <c r="O3">
        <v>53.83</v>
      </c>
      <c r="P3">
        <v>0.69</v>
      </c>
      <c r="Q3">
        <v>29.09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1.34</v>
      </c>
      <c r="X3">
        <v>52.78</v>
      </c>
      <c r="Y3">
        <v>17.59</v>
      </c>
      <c r="Z3">
        <v>17.59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9.4499999999999993</v>
      </c>
      <c r="AH3">
        <v>29.63</v>
      </c>
      <c r="AI3">
        <v>29.63</v>
      </c>
      <c r="AJ3">
        <v>23.07</v>
      </c>
      <c r="AK3">
        <v>0</v>
      </c>
      <c r="AL3">
        <v>0</v>
      </c>
    </row>
    <row r="4" spans="1:38">
      <c r="A4" t="s">
        <v>46</v>
      </c>
      <c r="B4" s="34">
        <v>173.24</v>
      </c>
      <c r="C4" s="34">
        <v>57.31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70.069999999999993</v>
      </c>
      <c r="N4">
        <v>148.68</v>
      </c>
      <c r="O4">
        <v>53.83</v>
      </c>
      <c r="P4">
        <v>0.69</v>
      </c>
      <c r="Q4">
        <v>28.02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1.34</v>
      </c>
      <c r="X4">
        <v>53.78</v>
      </c>
      <c r="Y4">
        <v>17.93</v>
      </c>
      <c r="Z4">
        <v>17.920000000000002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9.98</v>
      </c>
      <c r="AH4">
        <v>30.22</v>
      </c>
      <c r="AI4">
        <v>30.22</v>
      </c>
      <c r="AJ4">
        <v>23.07</v>
      </c>
      <c r="AK4">
        <v>0</v>
      </c>
      <c r="AL4">
        <v>0</v>
      </c>
    </row>
    <row r="5" spans="1:38">
      <c r="A5" t="s">
        <v>47</v>
      </c>
      <c r="B5" s="34">
        <v>173.24</v>
      </c>
      <c r="C5" s="34">
        <v>57.31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70.069999999999993</v>
      </c>
      <c r="N5">
        <v>148.68</v>
      </c>
      <c r="O5">
        <v>53.83</v>
      </c>
      <c r="P5">
        <v>0.69</v>
      </c>
      <c r="Q5">
        <v>26.14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1.34</v>
      </c>
      <c r="X5">
        <v>55.28</v>
      </c>
      <c r="Y5">
        <v>18.41</v>
      </c>
      <c r="Z5">
        <v>18.43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10.75</v>
      </c>
      <c r="AH5">
        <v>31.22</v>
      </c>
      <c r="AI5">
        <v>31.22</v>
      </c>
      <c r="AJ5">
        <v>23.07</v>
      </c>
      <c r="AK5">
        <v>0</v>
      </c>
      <c r="AL5">
        <v>0</v>
      </c>
    </row>
    <row r="6" spans="1:38">
      <c r="A6" t="s">
        <v>48</v>
      </c>
      <c r="B6" s="34">
        <v>142.26</v>
      </c>
      <c r="C6" s="34">
        <v>33.64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70.069999999999993</v>
      </c>
      <c r="N6">
        <v>148.68</v>
      </c>
      <c r="O6">
        <v>53.83</v>
      </c>
      <c r="P6">
        <v>0.69</v>
      </c>
      <c r="Q6">
        <v>24.14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1.34</v>
      </c>
      <c r="X6">
        <v>56.81</v>
      </c>
      <c r="Y6">
        <v>18.940000000000001</v>
      </c>
      <c r="Z6">
        <v>18.940000000000001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11.65</v>
      </c>
      <c r="AH6">
        <v>32.51</v>
      </c>
      <c r="AI6">
        <v>32.51</v>
      </c>
      <c r="AJ6">
        <v>23.07</v>
      </c>
      <c r="AK6">
        <v>0</v>
      </c>
      <c r="AL6">
        <v>0</v>
      </c>
    </row>
    <row r="7" spans="1:38">
      <c r="A7" t="s">
        <v>49</v>
      </c>
      <c r="B7" s="34">
        <v>113.42</v>
      </c>
      <c r="C7" s="34">
        <v>33.64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70.069999999999993</v>
      </c>
      <c r="N7">
        <v>148.68</v>
      </c>
      <c r="O7">
        <v>53.83</v>
      </c>
      <c r="P7">
        <v>0.69</v>
      </c>
      <c r="Q7">
        <v>22.14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1.34</v>
      </c>
      <c r="X7">
        <v>58.33</v>
      </c>
      <c r="Y7">
        <v>19.45</v>
      </c>
      <c r="Z7">
        <v>19.440000000000001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12.21</v>
      </c>
      <c r="AH7">
        <v>34.130000000000003</v>
      </c>
      <c r="AI7">
        <v>34.130000000000003</v>
      </c>
      <c r="AJ7">
        <v>23.07</v>
      </c>
      <c r="AK7">
        <v>0</v>
      </c>
      <c r="AL7">
        <v>0</v>
      </c>
    </row>
    <row r="8" spans="1:38">
      <c r="A8" t="s">
        <v>50</v>
      </c>
      <c r="B8" s="34">
        <v>113.42</v>
      </c>
      <c r="C8" s="34">
        <v>33.64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70.069999999999993</v>
      </c>
      <c r="N8">
        <v>148.68</v>
      </c>
      <c r="O8">
        <v>53.83</v>
      </c>
      <c r="P8">
        <v>0.69</v>
      </c>
      <c r="Q8">
        <v>20.059999999999999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1.34</v>
      </c>
      <c r="X8">
        <v>59.71</v>
      </c>
      <c r="Y8">
        <v>19.899999999999999</v>
      </c>
      <c r="Z8">
        <v>19.899999999999999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12.5</v>
      </c>
      <c r="AH8">
        <v>34.96</v>
      </c>
      <c r="AI8">
        <v>34.96</v>
      </c>
      <c r="AJ8">
        <v>23.07</v>
      </c>
      <c r="AK8">
        <v>0</v>
      </c>
      <c r="AL8">
        <v>0</v>
      </c>
    </row>
    <row r="9" spans="1:38">
      <c r="A9" t="s">
        <v>51</v>
      </c>
      <c r="B9" s="34">
        <v>113.42</v>
      </c>
      <c r="C9" s="34">
        <v>33.64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70.069999999999993</v>
      </c>
      <c r="N9">
        <v>148.68</v>
      </c>
      <c r="O9">
        <v>53.83</v>
      </c>
      <c r="P9">
        <v>0.69</v>
      </c>
      <c r="Q9">
        <v>18.739999999999998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1.34</v>
      </c>
      <c r="X9">
        <v>28.3</v>
      </c>
      <c r="Y9">
        <v>9.44</v>
      </c>
      <c r="Z9">
        <v>9.43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7.12</v>
      </c>
      <c r="AH9">
        <v>37.99</v>
      </c>
      <c r="AI9">
        <v>37.99</v>
      </c>
      <c r="AJ9">
        <v>23.07</v>
      </c>
      <c r="AK9">
        <v>0</v>
      </c>
      <c r="AL9">
        <v>0</v>
      </c>
    </row>
    <row r="10" spans="1:38">
      <c r="A10" t="s">
        <v>52</v>
      </c>
      <c r="B10" s="34">
        <v>113.42</v>
      </c>
      <c r="C10" s="34">
        <v>33.64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70.069999999999993</v>
      </c>
      <c r="N10">
        <v>148.68</v>
      </c>
      <c r="O10">
        <v>53.83</v>
      </c>
      <c r="P10">
        <v>0.69</v>
      </c>
      <c r="Q10">
        <v>17.16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1.34</v>
      </c>
      <c r="X10">
        <v>30</v>
      </c>
      <c r="Y10">
        <v>10</v>
      </c>
      <c r="Z10">
        <v>10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7.88</v>
      </c>
      <c r="AH10">
        <v>40.98</v>
      </c>
      <c r="AI10">
        <v>40.98</v>
      </c>
      <c r="AJ10">
        <v>23.07</v>
      </c>
      <c r="AK10">
        <v>0</v>
      </c>
      <c r="AL10">
        <v>0</v>
      </c>
    </row>
    <row r="11" spans="1:38">
      <c r="A11" t="s">
        <v>53</v>
      </c>
      <c r="B11" s="34">
        <v>113.42</v>
      </c>
      <c r="C11" s="34">
        <v>33.64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70.069999999999993</v>
      </c>
      <c r="N11">
        <v>148.68</v>
      </c>
      <c r="O11">
        <v>53.83</v>
      </c>
      <c r="P11">
        <v>0.69</v>
      </c>
      <c r="Q11">
        <v>16.739999999999998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1.34</v>
      </c>
      <c r="X11">
        <v>52.76</v>
      </c>
      <c r="Y11">
        <v>17.579999999999998</v>
      </c>
      <c r="Z11">
        <v>17.59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11.88</v>
      </c>
      <c r="AH11">
        <v>43.81</v>
      </c>
      <c r="AI11">
        <v>43.81</v>
      </c>
      <c r="AJ11">
        <v>23.07</v>
      </c>
      <c r="AK11">
        <v>0</v>
      </c>
      <c r="AL11">
        <v>0</v>
      </c>
    </row>
    <row r="12" spans="1:38">
      <c r="A12" t="s">
        <v>54</v>
      </c>
      <c r="B12" s="34">
        <v>113.42</v>
      </c>
      <c r="C12" s="34">
        <v>33.64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70.069999999999993</v>
      </c>
      <c r="N12">
        <v>148.68</v>
      </c>
      <c r="O12">
        <v>53.83</v>
      </c>
      <c r="P12">
        <v>0.69</v>
      </c>
      <c r="Q12">
        <v>16.079999999999998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1.34</v>
      </c>
      <c r="X12">
        <v>54.32</v>
      </c>
      <c r="Y12">
        <v>18.11</v>
      </c>
      <c r="Z12">
        <v>18.100000000000001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12.88</v>
      </c>
      <c r="AH12">
        <v>47.08</v>
      </c>
      <c r="AI12">
        <v>47.08</v>
      </c>
      <c r="AJ12">
        <v>23.07</v>
      </c>
      <c r="AK12">
        <v>0</v>
      </c>
      <c r="AL12">
        <v>0</v>
      </c>
    </row>
    <row r="13" spans="1:38">
      <c r="A13" t="s">
        <v>55</v>
      </c>
      <c r="B13" s="34">
        <v>113.42</v>
      </c>
      <c r="C13" s="34">
        <v>33.64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70.069999999999993</v>
      </c>
      <c r="N13">
        <v>148.68</v>
      </c>
      <c r="O13">
        <v>53.83</v>
      </c>
      <c r="P13">
        <v>0.69</v>
      </c>
      <c r="Q13">
        <v>20.12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1.34</v>
      </c>
      <c r="X13">
        <v>82.86</v>
      </c>
      <c r="Y13">
        <v>27.63</v>
      </c>
      <c r="Z13">
        <v>27.62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14.19</v>
      </c>
      <c r="AH13">
        <v>64.36</v>
      </c>
      <c r="AI13">
        <v>64.36</v>
      </c>
      <c r="AJ13">
        <v>23.07</v>
      </c>
      <c r="AK13">
        <v>0</v>
      </c>
      <c r="AL13">
        <v>0</v>
      </c>
    </row>
    <row r="14" spans="1:38">
      <c r="A14" t="s">
        <v>56</v>
      </c>
      <c r="B14" s="34">
        <v>113.42</v>
      </c>
      <c r="C14" s="34">
        <v>33.64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70.069999999999993</v>
      </c>
      <c r="N14">
        <v>148.68</v>
      </c>
      <c r="O14">
        <v>53.83</v>
      </c>
      <c r="P14">
        <v>0.69</v>
      </c>
      <c r="Q14">
        <v>19.14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1.34</v>
      </c>
      <c r="X14">
        <v>82.77</v>
      </c>
      <c r="Y14">
        <v>27.59</v>
      </c>
      <c r="Z14">
        <v>27.59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15.19</v>
      </c>
      <c r="AH14">
        <v>65.62</v>
      </c>
      <c r="AI14">
        <v>65.62</v>
      </c>
      <c r="AJ14">
        <v>23.07</v>
      </c>
      <c r="AK14">
        <v>0</v>
      </c>
      <c r="AL14">
        <v>0</v>
      </c>
    </row>
    <row r="15" spans="1:38">
      <c r="A15" t="s">
        <v>57</v>
      </c>
      <c r="B15" s="34">
        <v>113.42</v>
      </c>
      <c r="C15" s="34">
        <v>33.64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70.069999999999993</v>
      </c>
      <c r="N15">
        <v>148.68</v>
      </c>
      <c r="O15">
        <v>53.83</v>
      </c>
      <c r="P15">
        <v>0.65</v>
      </c>
      <c r="Q15">
        <v>14.13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1.34</v>
      </c>
      <c r="X15">
        <v>94.56</v>
      </c>
      <c r="Y15">
        <v>31.53</v>
      </c>
      <c r="Z15">
        <v>31.52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21.85</v>
      </c>
      <c r="AH15">
        <v>64.180000000000007</v>
      </c>
      <c r="AI15">
        <v>64.180000000000007</v>
      </c>
      <c r="AJ15">
        <v>23.07</v>
      </c>
      <c r="AK15">
        <v>0</v>
      </c>
      <c r="AL15">
        <v>0</v>
      </c>
    </row>
    <row r="16" spans="1:38">
      <c r="A16" t="s">
        <v>58</v>
      </c>
      <c r="B16" s="34">
        <v>113.42</v>
      </c>
      <c r="C16" s="34">
        <v>33.64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70.069999999999993</v>
      </c>
      <c r="N16">
        <v>148.68</v>
      </c>
      <c r="O16">
        <v>53.83</v>
      </c>
      <c r="P16">
        <v>0.65</v>
      </c>
      <c r="Q16">
        <v>13.53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1.34</v>
      </c>
      <c r="X16">
        <v>91.38</v>
      </c>
      <c r="Y16">
        <v>30.45</v>
      </c>
      <c r="Z16">
        <v>30.46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21.22</v>
      </c>
      <c r="AH16">
        <v>62.75</v>
      </c>
      <c r="AI16">
        <v>62.75</v>
      </c>
      <c r="AJ16">
        <v>23.07</v>
      </c>
      <c r="AK16">
        <v>0</v>
      </c>
      <c r="AL16">
        <v>0</v>
      </c>
    </row>
    <row r="17" spans="1:38">
      <c r="A17" t="s">
        <v>59</v>
      </c>
      <c r="B17" s="34">
        <v>113.42</v>
      </c>
      <c r="C17" s="34">
        <v>33.64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70.069999999999993</v>
      </c>
      <c r="N17">
        <v>148.68</v>
      </c>
      <c r="O17">
        <v>53.83</v>
      </c>
      <c r="P17">
        <v>0.65</v>
      </c>
      <c r="Q17">
        <v>13.11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1.34</v>
      </c>
      <c r="X17">
        <v>91.26</v>
      </c>
      <c r="Y17">
        <v>30.43</v>
      </c>
      <c r="Z17">
        <v>30.42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20.88</v>
      </c>
      <c r="AH17">
        <v>61.32</v>
      </c>
      <c r="AI17">
        <v>61.32</v>
      </c>
      <c r="AJ17">
        <v>23.07</v>
      </c>
      <c r="AK17">
        <v>0</v>
      </c>
      <c r="AL17">
        <v>0</v>
      </c>
    </row>
    <row r="18" spans="1:38">
      <c r="A18" t="s">
        <v>60</v>
      </c>
      <c r="B18" s="34">
        <v>113.42</v>
      </c>
      <c r="C18" s="34">
        <v>33.64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70.069999999999993</v>
      </c>
      <c r="N18">
        <v>148.68</v>
      </c>
      <c r="O18">
        <v>53.83</v>
      </c>
      <c r="P18">
        <v>0.65</v>
      </c>
      <c r="Q18">
        <v>12.51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1.34</v>
      </c>
      <c r="X18">
        <v>89.26</v>
      </c>
      <c r="Y18">
        <v>29.77</v>
      </c>
      <c r="Z18">
        <v>29.75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20.51</v>
      </c>
      <c r="AH18">
        <v>59.88</v>
      </c>
      <c r="AI18">
        <v>59.88</v>
      </c>
      <c r="AJ18">
        <v>23.07</v>
      </c>
      <c r="AK18">
        <v>0</v>
      </c>
      <c r="AL18">
        <v>0</v>
      </c>
    </row>
    <row r="19" spans="1:38">
      <c r="A19" t="s">
        <v>61</v>
      </c>
      <c r="B19" s="34">
        <v>113.42</v>
      </c>
      <c r="C19" s="34">
        <v>33.64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70.069999999999993</v>
      </c>
      <c r="N19">
        <v>148.68</v>
      </c>
      <c r="O19">
        <v>53.83</v>
      </c>
      <c r="P19">
        <v>0</v>
      </c>
      <c r="Q19">
        <v>12.33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1.34</v>
      </c>
      <c r="X19">
        <v>88.36</v>
      </c>
      <c r="Y19">
        <v>29.46</v>
      </c>
      <c r="Z19">
        <v>29.45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20.13</v>
      </c>
      <c r="AH19">
        <v>58.88</v>
      </c>
      <c r="AI19">
        <v>58.88</v>
      </c>
      <c r="AJ19">
        <v>23.07</v>
      </c>
      <c r="AK19">
        <v>0</v>
      </c>
      <c r="AL19">
        <v>0</v>
      </c>
    </row>
    <row r="20" spans="1:38">
      <c r="A20" t="s">
        <v>62</v>
      </c>
      <c r="B20" s="34">
        <v>113.42</v>
      </c>
      <c r="C20" s="34">
        <v>33.64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70.069999999999993</v>
      </c>
      <c r="N20">
        <v>148.68</v>
      </c>
      <c r="O20">
        <v>53.83</v>
      </c>
      <c r="P20">
        <v>0</v>
      </c>
      <c r="Q20">
        <v>12.12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1.34</v>
      </c>
      <c r="X20">
        <v>86.49</v>
      </c>
      <c r="Y20">
        <v>28.82</v>
      </c>
      <c r="Z20">
        <v>28.83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19.22</v>
      </c>
      <c r="AH20">
        <v>58.22</v>
      </c>
      <c r="AI20">
        <v>58.22</v>
      </c>
      <c r="AJ20">
        <v>23.07</v>
      </c>
      <c r="AK20">
        <v>0</v>
      </c>
      <c r="AL20">
        <v>0</v>
      </c>
    </row>
    <row r="21" spans="1:38">
      <c r="A21" t="s">
        <v>63</v>
      </c>
      <c r="B21" s="34">
        <v>113.42</v>
      </c>
      <c r="C21" s="34">
        <v>33.64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70.069999999999993</v>
      </c>
      <c r="N21">
        <v>148.68</v>
      </c>
      <c r="O21">
        <v>53.83</v>
      </c>
      <c r="P21">
        <v>0</v>
      </c>
      <c r="Q21">
        <v>11.12</v>
      </c>
      <c r="R21" s="93">
        <v>0</v>
      </c>
      <c r="S21" s="93">
        <v>0</v>
      </c>
      <c r="T21" s="93">
        <v>0</v>
      </c>
      <c r="U21">
        <v>0</v>
      </c>
      <c r="V21">
        <v>0</v>
      </c>
      <c r="W21">
        <v>1.34</v>
      </c>
      <c r="X21">
        <v>91.38</v>
      </c>
      <c r="Y21">
        <v>30.45</v>
      </c>
      <c r="Z21">
        <v>30.46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22.56</v>
      </c>
      <c r="AH21">
        <v>57.52</v>
      </c>
      <c r="AI21">
        <v>57.52</v>
      </c>
      <c r="AJ21">
        <v>23.07</v>
      </c>
      <c r="AK21">
        <v>0</v>
      </c>
      <c r="AL21">
        <v>0</v>
      </c>
    </row>
    <row r="22" spans="1:38">
      <c r="A22" t="s">
        <v>64</v>
      </c>
      <c r="B22" s="34">
        <v>113.42</v>
      </c>
      <c r="C22" s="34">
        <v>33.64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65.930000000000007</v>
      </c>
      <c r="N22">
        <v>148.68</v>
      </c>
      <c r="O22">
        <v>53.83</v>
      </c>
      <c r="P22">
        <v>0</v>
      </c>
      <c r="Q22">
        <v>10.119999999999999</v>
      </c>
      <c r="R22" s="93">
        <v>0</v>
      </c>
      <c r="S22" s="93">
        <v>0</v>
      </c>
      <c r="T22" s="93">
        <v>0</v>
      </c>
      <c r="U22">
        <v>0</v>
      </c>
      <c r="V22">
        <v>0</v>
      </c>
      <c r="W22">
        <v>1.34</v>
      </c>
      <c r="X22">
        <v>91.26</v>
      </c>
      <c r="Y22">
        <v>30.43</v>
      </c>
      <c r="Z22">
        <v>30.42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22.19</v>
      </c>
      <c r="AH22">
        <v>57.12</v>
      </c>
      <c r="AI22">
        <v>57.12</v>
      </c>
      <c r="AJ22">
        <v>23.07</v>
      </c>
      <c r="AK22">
        <v>0</v>
      </c>
      <c r="AL22">
        <v>0</v>
      </c>
    </row>
    <row r="23" spans="1:38">
      <c r="A23" t="s">
        <v>65</v>
      </c>
      <c r="B23" s="34">
        <v>113.42</v>
      </c>
      <c r="C23" s="34">
        <v>33.64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65.930000000000007</v>
      </c>
      <c r="N23">
        <v>148.68</v>
      </c>
      <c r="O23">
        <v>53.83</v>
      </c>
      <c r="P23">
        <v>0.65</v>
      </c>
      <c r="Q23">
        <v>9.7200000000000006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</v>
      </c>
      <c r="X23">
        <v>76.760000000000005</v>
      </c>
      <c r="Y23">
        <v>25.59</v>
      </c>
      <c r="Z23">
        <v>25.59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21.79</v>
      </c>
      <c r="AH23">
        <v>50.68</v>
      </c>
      <c r="AI23">
        <v>50.68</v>
      </c>
      <c r="AJ23">
        <v>23.07</v>
      </c>
      <c r="AK23">
        <v>0</v>
      </c>
      <c r="AL23">
        <v>0</v>
      </c>
    </row>
    <row r="24" spans="1:38">
      <c r="A24" t="s">
        <v>66</v>
      </c>
      <c r="B24" s="34">
        <v>113.42</v>
      </c>
      <c r="C24" s="34">
        <v>33.64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65.930000000000007</v>
      </c>
      <c r="N24">
        <v>148.68</v>
      </c>
      <c r="O24">
        <v>53.83</v>
      </c>
      <c r="P24">
        <v>0.65</v>
      </c>
      <c r="Q24">
        <v>9.1300000000000008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</v>
      </c>
      <c r="X24">
        <v>75.86</v>
      </c>
      <c r="Y24">
        <v>25.28</v>
      </c>
      <c r="Z24">
        <v>25.29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20.88</v>
      </c>
      <c r="AH24">
        <v>47.89</v>
      </c>
      <c r="AI24">
        <v>47.89</v>
      </c>
      <c r="AJ24">
        <v>23.07</v>
      </c>
      <c r="AK24">
        <v>0</v>
      </c>
      <c r="AL24">
        <v>0</v>
      </c>
    </row>
    <row r="25" spans="1:38">
      <c r="A25" t="s">
        <v>67</v>
      </c>
      <c r="B25" s="34">
        <v>113.42</v>
      </c>
      <c r="C25" s="34">
        <v>33.64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65.930000000000007</v>
      </c>
      <c r="N25">
        <v>192.24</v>
      </c>
      <c r="O25">
        <v>53.83</v>
      </c>
      <c r="P25">
        <v>0.65</v>
      </c>
      <c r="Q25">
        <v>9.9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</v>
      </c>
      <c r="X25">
        <v>73.989999999999995</v>
      </c>
      <c r="Y25">
        <v>24.66</v>
      </c>
      <c r="Z25">
        <v>24.66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12.56</v>
      </c>
      <c r="AH25">
        <v>30.99</v>
      </c>
      <c r="AI25">
        <v>30.99</v>
      </c>
      <c r="AJ25">
        <v>23.07</v>
      </c>
      <c r="AK25">
        <v>0</v>
      </c>
      <c r="AL25">
        <v>0</v>
      </c>
    </row>
    <row r="26" spans="1:38">
      <c r="A26" t="s">
        <v>68</v>
      </c>
      <c r="B26" s="34">
        <v>161.47999999999999</v>
      </c>
      <c r="C26" s="34">
        <v>33.64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82.87</v>
      </c>
      <c r="N26">
        <v>230.69</v>
      </c>
      <c r="O26">
        <v>62.48</v>
      </c>
      <c r="P26">
        <v>0.65</v>
      </c>
      <c r="Q26">
        <v>10.37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</v>
      </c>
      <c r="X26">
        <v>72.64</v>
      </c>
      <c r="Y26">
        <v>24.21</v>
      </c>
      <c r="Z26">
        <v>24.22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12.55</v>
      </c>
      <c r="AH26">
        <v>30.1</v>
      </c>
      <c r="AI26">
        <v>30.1</v>
      </c>
      <c r="AJ26">
        <v>23.07</v>
      </c>
      <c r="AK26">
        <v>0</v>
      </c>
      <c r="AL26">
        <v>0</v>
      </c>
    </row>
    <row r="27" spans="1:38">
      <c r="A27" t="s">
        <v>69</v>
      </c>
      <c r="B27" s="34">
        <v>209.54</v>
      </c>
      <c r="C27" s="34">
        <v>57.67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114.91</v>
      </c>
      <c r="N27">
        <v>270.33999999999997</v>
      </c>
      <c r="O27">
        <v>91.31</v>
      </c>
      <c r="P27">
        <v>0.65</v>
      </c>
      <c r="Q27">
        <v>10.32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</v>
      </c>
      <c r="X27">
        <v>42.81</v>
      </c>
      <c r="Y27">
        <v>14.28</v>
      </c>
      <c r="Z27">
        <v>14.27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7.34</v>
      </c>
      <c r="AH27">
        <v>29.21</v>
      </c>
      <c r="AI27">
        <v>29.21</v>
      </c>
      <c r="AJ27">
        <v>23.07</v>
      </c>
      <c r="AK27">
        <v>0</v>
      </c>
      <c r="AL27">
        <v>0</v>
      </c>
    </row>
    <row r="28" spans="1:38">
      <c r="A28" t="s">
        <v>70</v>
      </c>
      <c r="B28" s="34">
        <v>257.52</v>
      </c>
      <c r="C28" s="34">
        <v>81.7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114.91</v>
      </c>
      <c r="N28">
        <v>270.33999999999997</v>
      </c>
      <c r="O28">
        <v>97.08</v>
      </c>
      <c r="P28">
        <v>0.65</v>
      </c>
      <c r="Q28">
        <v>10.54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</v>
      </c>
      <c r="X28">
        <v>41.13</v>
      </c>
      <c r="Y28">
        <v>13.72</v>
      </c>
      <c r="Z28">
        <v>13.71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7.34</v>
      </c>
      <c r="AH28">
        <v>28.54</v>
      </c>
      <c r="AI28">
        <v>28.54</v>
      </c>
      <c r="AJ28">
        <v>23.07</v>
      </c>
      <c r="AK28">
        <v>0</v>
      </c>
      <c r="AL28">
        <v>0</v>
      </c>
    </row>
    <row r="29" spans="1:38">
      <c r="A29" t="s">
        <v>71</v>
      </c>
      <c r="B29" s="34">
        <v>257.52</v>
      </c>
      <c r="C29" s="34">
        <v>85.83</v>
      </c>
      <c r="D29" s="93">
        <f t="shared" si="0"/>
        <v>0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114.91</v>
      </c>
      <c r="N29">
        <v>270.33999999999997</v>
      </c>
      <c r="O29">
        <v>97.08</v>
      </c>
      <c r="P29">
        <v>0.65</v>
      </c>
      <c r="Q29">
        <v>10.74</v>
      </c>
      <c r="R29" s="93">
        <v>0</v>
      </c>
      <c r="S29" s="93">
        <v>0</v>
      </c>
      <c r="T29" s="93">
        <v>0</v>
      </c>
      <c r="U29">
        <v>0.95</v>
      </c>
      <c r="V29">
        <v>0</v>
      </c>
      <c r="W29">
        <v>1.3</v>
      </c>
      <c r="X29">
        <v>38.81</v>
      </c>
      <c r="Y29">
        <v>12.94</v>
      </c>
      <c r="Z29">
        <v>12.94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7.34</v>
      </c>
      <c r="AH29">
        <v>27.42</v>
      </c>
      <c r="AI29">
        <v>27.42</v>
      </c>
      <c r="AJ29">
        <v>23.07</v>
      </c>
      <c r="AK29">
        <v>0</v>
      </c>
      <c r="AL29">
        <v>0</v>
      </c>
    </row>
    <row r="30" spans="1:38">
      <c r="A30" t="s">
        <v>72</v>
      </c>
      <c r="B30" s="34">
        <v>257.52</v>
      </c>
      <c r="C30" s="34">
        <v>85.83</v>
      </c>
      <c r="D30" s="93">
        <f t="shared" si="0"/>
        <v>2.79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114.91</v>
      </c>
      <c r="N30">
        <v>270.33999999999997</v>
      </c>
      <c r="O30">
        <v>97.08</v>
      </c>
      <c r="P30">
        <v>0.65</v>
      </c>
      <c r="Q30">
        <v>10.97</v>
      </c>
      <c r="R30" s="93">
        <v>0.89</v>
      </c>
      <c r="S30" s="93">
        <v>1.9</v>
      </c>
      <c r="T30" s="93">
        <v>0</v>
      </c>
      <c r="U30">
        <v>0.95</v>
      </c>
      <c r="V30">
        <v>0</v>
      </c>
      <c r="W30">
        <v>1.3</v>
      </c>
      <c r="X30">
        <v>37.56</v>
      </c>
      <c r="Y30">
        <v>12.51</v>
      </c>
      <c r="Z30">
        <v>12.52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7.34</v>
      </c>
      <c r="AH30">
        <v>25.04</v>
      </c>
      <c r="AI30">
        <v>25.04</v>
      </c>
      <c r="AJ30">
        <v>23.07</v>
      </c>
      <c r="AK30">
        <v>0</v>
      </c>
      <c r="AL30">
        <v>0</v>
      </c>
    </row>
    <row r="31" spans="1:38">
      <c r="A31" t="s">
        <v>73</v>
      </c>
      <c r="B31" s="34">
        <v>257.52</v>
      </c>
      <c r="C31" s="34">
        <v>85.83</v>
      </c>
      <c r="D31" s="93">
        <f t="shared" si="0"/>
        <v>12.59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114.91</v>
      </c>
      <c r="N31">
        <v>270.33999999999997</v>
      </c>
      <c r="O31">
        <v>97.08</v>
      </c>
      <c r="P31">
        <v>0.65</v>
      </c>
      <c r="Q31">
        <v>15.57</v>
      </c>
      <c r="R31" s="93">
        <v>3.44</v>
      </c>
      <c r="S31" s="93">
        <v>6.6</v>
      </c>
      <c r="T31" s="93">
        <v>2.5499999999999998</v>
      </c>
      <c r="U31">
        <v>0.95</v>
      </c>
      <c r="V31">
        <v>0.50538799999999995</v>
      </c>
      <c r="W31">
        <v>1.3</v>
      </c>
      <c r="X31">
        <v>36.83</v>
      </c>
      <c r="Y31">
        <v>12.27</v>
      </c>
      <c r="Z31">
        <v>12.28</v>
      </c>
      <c r="AA31">
        <v>0.02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7.34</v>
      </c>
      <c r="AH31">
        <v>24.51</v>
      </c>
      <c r="AI31">
        <v>24.51</v>
      </c>
      <c r="AJ31">
        <v>23.07</v>
      </c>
      <c r="AK31">
        <v>0</v>
      </c>
      <c r="AL31">
        <v>0</v>
      </c>
    </row>
    <row r="32" spans="1:38">
      <c r="A32" t="s">
        <v>74</v>
      </c>
      <c r="B32" s="34">
        <v>257.52</v>
      </c>
      <c r="C32" s="34">
        <v>85.83</v>
      </c>
      <c r="D32" s="93">
        <f t="shared" si="0"/>
        <v>31.05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114.91</v>
      </c>
      <c r="N32">
        <v>270.33999999999997</v>
      </c>
      <c r="O32">
        <v>97.08</v>
      </c>
      <c r="P32">
        <v>0.65</v>
      </c>
      <c r="Q32">
        <v>15.77</v>
      </c>
      <c r="R32" s="93">
        <v>10.4</v>
      </c>
      <c r="S32" s="93">
        <v>13.2</v>
      </c>
      <c r="T32" s="93">
        <v>7.45</v>
      </c>
      <c r="U32">
        <v>0.95</v>
      </c>
      <c r="V32">
        <v>4.3443930000000002</v>
      </c>
      <c r="W32">
        <v>1.3</v>
      </c>
      <c r="X32">
        <v>34.26</v>
      </c>
      <c r="Y32">
        <v>11.42</v>
      </c>
      <c r="Z32">
        <v>11.42</v>
      </c>
      <c r="AA32">
        <v>1.01</v>
      </c>
      <c r="AB32">
        <v>0.2</v>
      </c>
      <c r="AC32">
        <v>0.33</v>
      </c>
      <c r="AD32">
        <v>0</v>
      </c>
      <c r="AE32">
        <v>1</v>
      </c>
      <c r="AF32">
        <v>0</v>
      </c>
      <c r="AG32">
        <v>7.34</v>
      </c>
      <c r="AH32">
        <v>22.89</v>
      </c>
      <c r="AI32">
        <v>22.89</v>
      </c>
      <c r="AJ32">
        <v>22.11</v>
      </c>
      <c r="AK32">
        <v>0</v>
      </c>
      <c r="AL32">
        <v>0</v>
      </c>
    </row>
    <row r="33" spans="1:38">
      <c r="A33" t="s">
        <v>75</v>
      </c>
      <c r="B33" s="34">
        <v>257.52</v>
      </c>
      <c r="C33" s="34">
        <v>85.83</v>
      </c>
      <c r="D33" s="93">
        <f t="shared" si="0"/>
        <v>52.930000000000007</v>
      </c>
      <c r="E33" s="34">
        <v>0</v>
      </c>
      <c r="F33" s="34"/>
      <c r="G33" s="34"/>
      <c r="H33" s="34"/>
      <c r="I33" s="34"/>
      <c r="J33" s="37">
        <v>0.1</v>
      </c>
      <c r="K33" s="37">
        <v>0.1</v>
      </c>
      <c r="L33" s="37">
        <v>0.1</v>
      </c>
      <c r="M33">
        <v>114.91</v>
      </c>
      <c r="N33">
        <v>270.33999999999997</v>
      </c>
      <c r="O33">
        <v>97.08</v>
      </c>
      <c r="P33">
        <v>0.65</v>
      </c>
      <c r="Q33">
        <v>16</v>
      </c>
      <c r="R33" s="93">
        <v>18.45</v>
      </c>
      <c r="S33" s="93">
        <v>19</v>
      </c>
      <c r="T33" s="93">
        <v>15.48</v>
      </c>
      <c r="U33">
        <v>0.95</v>
      </c>
      <c r="V33">
        <v>10.30214</v>
      </c>
      <c r="W33">
        <v>1.3</v>
      </c>
      <c r="X33">
        <v>31.76</v>
      </c>
      <c r="Y33">
        <v>10.58</v>
      </c>
      <c r="Z33">
        <v>10.59</v>
      </c>
      <c r="AA33">
        <v>3.67</v>
      </c>
      <c r="AB33">
        <v>0.73</v>
      </c>
      <c r="AC33">
        <v>1.78</v>
      </c>
      <c r="AD33">
        <v>0.55000000000000004</v>
      </c>
      <c r="AE33">
        <v>3</v>
      </c>
      <c r="AF33">
        <v>1</v>
      </c>
      <c r="AG33">
        <v>7.34</v>
      </c>
      <c r="AH33">
        <v>21.17</v>
      </c>
      <c r="AI33">
        <v>21.17</v>
      </c>
      <c r="AJ33">
        <v>22.11</v>
      </c>
      <c r="AK33">
        <v>2</v>
      </c>
      <c r="AL33">
        <v>1</v>
      </c>
    </row>
    <row r="34" spans="1:38">
      <c r="A34" t="s">
        <v>76</v>
      </c>
      <c r="B34" s="34">
        <v>257.52</v>
      </c>
      <c r="C34" s="34">
        <v>85.83</v>
      </c>
      <c r="D34" s="93">
        <f t="shared" si="0"/>
        <v>75.5</v>
      </c>
      <c r="E34" s="34">
        <v>0</v>
      </c>
      <c r="F34" s="34"/>
      <c r="G34" s="34"/>
      <c r="H34" s="34"/>
      <c r="I34" s="34"/>
      <c r="J34" s="37">
        <v>0.42</v>
      </c>
      <c r="K34" s="37">
        <v>0.42</v>
      </c>
      <c r="L34" s="37">
        <v>0.44</v>
      </c>
      <c r="M34">
        <v>114.91</v>
      </c>
      <c r="N34">
        <v>270.33999999999997</v>
      </c>
      <c r="O34">
        <v>97.08</v>
      </c>
      <c r="P34">
        <v>0.65</v>
      </c>
      <c r="Q34">
        <v>16.14</v>
      </c>
      <c r="R34" s="93">
        <v>25.43</v>
      </c>
      <c r="S34" s="93">
        <v>25.6</v>
      </c>
      <c r="T34" s="93">
        <v>24.47</v>
      </c>
      <c r="U34">
        <v>0.95</v>
      </c>
      <c r="V34">
        <v>16.211292</v>
      </c>
      <c r="W34">
        <v>1.3</v>
      </c>
      <c r="X34">
        <v>30.71</v>
      </c>
      <c r="Y34">
        <v>10.24</v>
      </c>
      <c r="Z34">
        <v>10.24</v>
      </c>
      <c r="AA34">
        <v>10.3</v>
      </c>
      <c r="AB34">
        <v>2.06</v>
      </c>
      <c r="AC34">
        <v>3.33</v>
      </c>
      <c r="AD34">
        <v>3.72</v>
      </c>
      <c r="AE34">
        <v>5</v>
      </c>
      <c r="AF34">
        <v>3</v>
      </c>
      <c r="AG34">
        <v>7.34</v>
      </c>
      <c r="AH34">
        <v>17.14</v>
      </c>
      <c r="AI34">
        <v>17.14</v>
      </c>
      <c r="AJ34">
        <v>22.11</v>
      </c>
      <c r="AK34">
        <v>7</v>
      </c>
      <c r="AL34">
        <v>3</v>
      </c>
    </row>
    <row r="35" spans="1:38">
      <c r="A35" t="s">
        <v>77</v>
      </c>
      <c r="B35" s="34">
        <v>257.52</v>
      </c>
      <c r="C35" s="34">
        <v>86.7</v>
      </c>
      <c r="D35" s="93">
        <f t="shared" si="0"/>
        <v>91.55</v>
      </c>
      <c r="E35" s="34">
        <v>0</v>
      </c>
      <c r="F35" s="34"/>
      <c r="G35" s="34"/>
      <c r="H35" s="34"/>
      <c r="I35" s="34"/>
      <c r="J35" s="37">
        <v>2.87</v>
      </c>
      <c r="K35" s="37">
        <v>2.87</v>
      </c>
      <c r="L35" s="37">
        <v>2.94</v>
      </c>
      <c r="M35">
        <v>114.91</v>
      </c>
      <c r="N35">
        <v>270.33999999999997</v>
      </c>
      <c r="O35">
        <v>97.08</v>
      </c>
      <c r="P35">
        <v>0.65</v>
      </c>
      <c r="Q35">
        <v>16.670000000000002</v>
      </c>
      <c r="R35" s="93">
        <v>30.51</v>
      </c>
      <c r="S35" s="93">
        <v>30.52</v>
      </c>
      <c r="T35" s="93">
        <v>30.52</v>
      </c>
      <c r="U35">
        <v>0.95</v>
      </c>
      <c r="V35">
        <v>22.995153999999999</v>
      </c>
      <c r="W35">
        <v>1.3</v>
      </c>
      <c r="X35">
        <v>27.83</v>
      </c>
      <c r="Y35">
        <v>9.27</v>
      </c>
      <c r="Z35">
        <v>9.2799999999999994</v>
      </c>
      <c r="AA35">
        <v>26.13</v>
      </c>
      <c r="AB35">
        <v>5.22</v>
      </c>
      <c r="AC35">
        <v>5</v>
      </c>
      <c r="AD35">
        <v>5</v>
      </c>
      <c r="AE35">
        <v>8</v>
      </c>
      <c r="AF35">
        <v>4</v>
      </c>
      <c r="AG35">
        <v>7.34</v>
      </c>
      <c r="AH35">
        <v>16.89</v>
      </c>
      <c r="AI35">
        <v>16.89</v>
      </c>
      <c r="AJ35">
        <v>22.11</v>
      </c>
      <c r="AK35">
        <v>18</v>
      </c>
      <c r="AL35">
        <v>7</v>
      </c>
    </row>
    <row r="36" spans="1:38">
      <c r="A36" t="s">
        <v>78</v>
      </c>
      <c r="B36" s="34">
        <v>257.52</v>
      </c>
      <c r="C36" s="34">
        <v>86.7</v>
      </c>
      <c r="D36" s="93">
        <f t="shared" si="0"/>
        <v>91.55</v>
      </c>
      <c r="E36" s="34">
        <v>0</v>
      </c>
      <c r="F36" s="34"/>
      <c r="G36" s="34"/>
      <c r="H36" s="34"/>
      <c r="I36" s="34"/>
      <c r="J36" s="37">
        <v>2.87</v>
      </c>
      <c r="K36" s="37">
        <v>2.87</v>
      </c>
      <c r="L36" s="37">
        <v>2.94</v>
      </c>
      <c r="M36">
        <v>114.91</v>
      </c>
      <c r="N36">
        <v>270.33999999999997</v>
      </c>
      <c r="O36">
        <v>97.08</v>
      </c>
      <c r="P36">
        <v>0.65</v>
      </c>
      <c r="Q36">
        <v>16.739999999999998</v>
      </c>
      <c r="R36" s="93">
        <v>30.51</v>
      </c>
      <c r="S36" s="93">
        <v>30.52</v>
      </c>
      <c r="T36" s="93">
        <v>30.52</v>
      </c>
      <c r="U36">
        <v>0.95</v>
      </c>
      <c r="V36">
        <v>31.810286999999999</v>
      </c>
      <c r="W36">
        <v>1.3</v>
      </c>
      <c r="X36">
        <v>26.61</v>
      </c>
      <c r="Y36">
        <v>8.8699999999999992</v>
      </c>
      <c r="Z36">
        <v>8.8699999999999992</v>
      </c>
      <c r="AA36">
        <v>35.29</v>
      </c>
      <c r="AB36">
        <v>7.06</v>
      </c>
      <c r="AC36">
        <v>6.67</v>
      </c>
      <c r="AD36">
        <v>5</v>
      </c>
      <c r="AE36">
        <v>10</v>
      </c>
      <c r="AF36">
        <v>5</v>
      </c>
      <c r="AG36">
        <v>7.34</v>
      </c>
      <c r="AH36">
        <v>16.07</v>
      </c>
      <c r="AI36">
        <v>16.07</v>
      </c>
      <c r="AJ36">
        <v>22.11</v>
      </c>
      <c r="AK36">
        <v>25</v>
      </c>
      <c r="AL36">
        <v>10</v>
      </c>
    </row>
    <row r="37" spans="1:38">
      <c r="A37" t="s">
        <v>79</v>
      </c>
      <c r="B37" s="34">
        <v>260.10000000000002</v>
      </c>
      <c r="C37" s="34">
        <v>86.7</v>
      </c>
      <c r="D37" s="93">
        <f t="shared" si="0"/>
        <v>93.05</v>
      </c>
      <c r="E37" s="34">
        <v>0</v>
      </c>
      <c r="F37" s="34"/>
      <c r="G37" s="34"/>
      <c r="H37" s="34"/>
      <c r="I37" s="34"/>
      <c r="J37" s="37">
        <v>2.87</v>
      </c>
      <c r="K37" s="37">
        <v>2.87</v>
      </c>
      <c r="L37" s="37">
        <v>2.94</v>
      </c>
      <c r="M37">
        <v>114.91</v>
      </c>
      <c r="N37">
        <v>270.33999999999997</v>
      </c>
      <c r="O37">
        <v>99.6</v>
      </c>
      <c r="P37">
        <v>0.65</v>
      </c>
      <c r="Q37">
        <v>16.84</v>
      </c>
      <c r="R37" s="93">
        <v>31.01</v>
      </c>
      <c r="S37" s="93">
        <v>31.02</v>
      </c>
      <c r="T37" s="93">
        <v>31.02</v>
      </c>
      <c r="U37">
        <v>0.95</v>
      </c>
      <c r="V37">
        <v>42.685848</v>
      </c>
      <c r="W37">
        <v>1.3</v>
      </c>
      <c r="X37">
        <v>25</v>
      </c>
      <c r="Y37">
        <v>8.34</v>
      </c>
      <c r="Z37">
        <v>8.33</v>
      </c>
      <c r="AA37">
        <v>37.79</v>
      </c>
      <c r="AB37">
        <v>7.56</v>
      </c>
      <c r="AC37">
        <v>5.05</v>
      </c>
      <c r="AD37">
        <v>5</v>
      </c>
      <c r="AE37">
        <v>21</v>
      </c>
      <c r="AF37">
        <v>10</v>
      </c>
      <c r="AG37">
        <v>7.34</v>
      </c>
      <c r="AH37">
        <v>15</v>
      </c>
      <c r="AI37">
        <v>15</v>
      </c>
      <c r="AJ37">
        <v>22.11</v>
      </c>
      <c r="AK37">
        <v>37</v>
      </c>
      <c r="AL37">
        <v>16</v>
      </c>
    </row>
    <row r="38" spans="1:38">
      <c r="A38" t="s">
        <v>80</v>
      </c>
      <c r="B38" s="34">
        <v>260.10000000000002</v>
      </c>
      <c r="C38" s="34">
        <v>86.7</v>
      </c>
      <c r="D38" s="93">
        <f t="shared" si="0"/>
        <v>93.05</v>
      </c>
      <c r="E38" s="34">
        <v>0</v>
      </c>
      <c r="F38" s="34"/>
      <c r="G38" s="34"/>
      <c r="H38" s="34"/>
      <c r="I38" s="34"/>
      <c r="J38" s="37">
        <v>2.87</v>
      </c>
      <c r="K38" s="37">
        <v>2.87</v>
      </c>
      <c r="L38" s="37">
        <v>2.94</v>
      </c>
      <c r="M38">
        <v>114.91</v>
      </c>
      <c r="N38">
        <v>270.33999999999997</v>
      </c>
      <c r="O38">
        <v>99.6</v>
      </c>
      <c r="P38">
        <v>0.65</v>
      </c>
      <c r="Q38">
        <v>17.100000000000001</v>
      </c>
      <c r="R38" s="93">
        <v>31.01</v>
      </c>
      <c r="S38" s="93">
        <v>31.02</v>
      </c>
      <c r="T38" s="93">
        <v>31.02</v>
      </c>
      <c r="U38">
        <v>0.95</v>
      </c>
      <c r="V38">
        <v>54.951225999999998</v>
      </c>
      <c r="W38">
        <v>1.3</v>
      </c>
      <c r="X38">
        <v>25</v>
      </c>
      <c r="Y38">
        <v>8.34</v>
      </c>
      <c r="Z38">
        <v>8.33</v>
      </c>
      <c r="AA38">
        <v>48.63</v>
      </c>
      <c r="AB38">
        <v>9.7200000000000006</v>
      </c>
      <c r="AC38">
        <v>8.42</v>
      </c>
      <c r="AD38">
        <v>5</v>
      </c>
      <c r="AE38">
        <v>29</v>
      </c>
      <c r="AF38">
        <v>14</v>
      </c>
      <c r="AG38">
        <v>7.34</v>
      </c>
      <c r="AH38">
        <v>15</v>
      </c>
      <c r="AI38">
        <v>15</v>
      </c>
      <c r="AJ38">
        <v>22.11</v>
      </c>
      <c r="AK38">
        <v>53</v>
      </c>
      <c r="AL38">
        <v>22</v>
      </c>
    </row>
    <row r="39" spans="1:38">
      <c r="A39" t="s">
        <v>81</v>
      </c>
      <c r="B39" s="34">
        <v>260.10000000000002</v>
      </c>
      <c r="C39" s="34">
        <v>86.7</v>
      </c>
      <c r="D39" s="93">
        <f t="shared" si="0"/>
        <v>93.05</v>
      </c>
      <c r="E39" s="34">
        <v>0</v>
      </c>
      <c r="F39" s="34"/>
      <c r="G39" s="34"/>
      <c r="H39" s="34"/>
      <c r="I39" s="34"/>
      <c r="J39" s="37">
        <v>3.03</v>
      </c>
      <c r="K39" s="37">
        <v>3.03</v>
      </c>
      <c r="L39" s="37">
        <v>3.1</v>
      </c>
      <c r="M39">
        <v>114.91</v>
      </c>
      <c r="N39">
        <v>270.33999999999997</v>
      </c>
      <c r="O39">
        <v>99.6</v>
      </c>
      <c r="P39">
        <v>0.65</v>
      </c>
      <c r="Q39">
        <v>17.12</v>
      </c>
      <c r="R39" s="93">
        <v>31.01</v>
      </c>
      <c r="S39" s="93">
        <v>31.02</v>
      </c>
      <c r="T39" s="93">
        <v>31.02</v>
      </c>
      <c r="U39">
        <v>0.95</v>
      </c>
      <c r="V39">
        <v>68.344008000000002</v>
      </c>
      <c r="W39">
        <v>1.3</v>
      </c>
      <c r="X39">
        <v>23.56</v>
      </c>
      <c r="Y39">
        <v>7.85</v>
      </c>
      <c r="Z39">
        <v>7.85</v>
      </c>
      <c r="AA39">
        <v>62.79</v>
      </c>
      <c r="AB39">
        <v>12.56</v>
      </c>
      <c r="AC39">
        <v>10.75</v>
      </c>
      <c r="AD39">
        <v>5</v>
      </c>
      <c r="AE39">
        <v>43</v>
      </c>
      <c r="AF39">
        <v>21</v>
      </c>
      <c r="AG39">
        <v>6.34</v>
      </c>
      <c r="AH39">
        <v>14.36</v>
      </c>
      <c r="AI39">
        <v>14.36</v>
      </c>
      <c r="AJ39">
        <v>22.11</v>
      </c>
      <c r="AK39">
        <v>81</v>
      </c>
      <c r="AL39">
        <v>34</v>
      </c>
    </row>
    <row r="40" spans="1:38">
      <c r="A40" t="s">
        <v>82</v>
      </c>
      <c r="B40" s="34">
        <v>260.10000000000002</v>
      </c>
      <c r="C40" s="34">
        <v>86.7</v>
      </c>
      <c r="D40" s="93">
        <f t="shared" si="0"/>
        <v>93.05</v>
      </c>
      <c r="E40" s="34">
        <v>0</v>
      </c>
      <c r="F40" s="34"/>
      <c r="G40" s="34"/>
      <c r="H40" s="34"/>
      <c r="I40" s="34"/>
      <c r="J40" s="37">
        <v>3.29</v>
      </c>
      <c r="K40" s="37">
        <v>3.29</v>
      </c>
      <c r="L40" s="37">
        <v>3.37</v>
      </c>
      <c r="M40">
        <v>114.91</v>
      </c>
      <c r="N40">
        <v>270.33999999999997</v>
      </c>
      <c r="O40">
        <v>99.6</v>
      </c>
      <c r="P40">
        <v>0.65</v>
      </c>
      <c r="Q40">
        <v>17.739999999999998</v>
      </c>
      <c r="R40" s="93">
        <v>31.01</v>
      </c>
      <c r="S40" s="93">
        <v>31.02</v>
      </c>
      <c r="T40" s="93">
        <v>31.02</v>
      </c>
      <c r="U40">
        <v>0.95</v>
      </c>
      <c r="V40">
        <v>80.628823999999994</v>
      </c>
      <c r="W40">
        <v>1.3</v>
      </c>
      <c r="X40">
        <v>22.12</v>
      </c>
      <c r="Y40">
        <v>7.39</v>
      </c>
      <c r="Z40">
        <v>7.37</v>
      </c>
      <c r="AA40">
        <v>72.569999999999993</v>
      </c>
      <c r="AB40">
        <v>14.51</v>
      </c>
      <c r="AC40">
        <v>13.45</v>
      </c>
      <c r="AD40">
        <v>5</v>
      </c>
      <c r="AE40">
        <v>50</v>
      </c>
      <c r="AF40">
        <v>25</v>
      </c>
      <c r="AG40">
        <v>6.34</v>
      </c>
      <c r="AH40">
        <v>15.25</v>
      </c>
      <c r="AI40">
        <v>15.25</v>
      </c>
      <c r="AJ40">
        <v>22.11</v>
      </c>
      <c r="AK40">
        <v>98</v>
      </c>
      <c r="AL40">
        <v>42</v>
      </c>
    </row>
    <row r="41" spans="1:38">
      <c r="A41" t="s">
        <v>83</v>
      </c>
      <c r="B41" s="34">
        <v>260.10000000000002</v>
      </c>
      <c r="C41" s="34">
        <v>86.7</v>
      </c>
      <c r="D41" s="93">
        <f t="shared" si="0"/>
        <v>96.600000000000009</v>
      </c>
      <c r="E41" s="34">
        <v>0</v>
      </c>
      <c r="F41" s="34"/>
      <c r="G41" s="34"/>
      <c r="H41" s="34"/>
      <c r="I41" s="34"/>
      <c r="J41" s="37">
        <v>3.73</v>
      </c>
      <c r="K41" s="37">
        <v>3.73</v>
      </c>
      <c r="L41" s="37">
        <v>3.83</v>
      </c>
      <c r="M41">
        <v>114.91</v>
      </c>
      <c r="N41">
        <v>270.33999999999997</v>
      </c>
      <c r="O41">
        <v>99.6</v>
      </c>
      <c r="P41">
        <v>0.65</v>
      </c>
      <c r="Q41">
        <v>18</v>
      </c>
      <c r="R41" s="93">
        <v>32.200000000000003</v>
      </c>
      <c r="S41" s="93">
        <v>32.200000000000003</v>
      </c>
      <c r="T41" s="93">
        <v>32.200000000000003</v>
      </c>
      <c r="U41">
        <v>0.95</v>
      </c>
      <c r="V41">
        <v>92.262467000000001</v>
      </c>
      <c r="W41">
        <v>1.3</v>
      </c>
      <c r="X41">
        <v>22.02</v>
      </c>
      <c r="Y41">
        <v>7.35</v>
      </c>
      <c r="Z41">
        <v>7.34</v>
      </c>
      <c r="AA41">
        <v>88.54</v>
      </c>
      <c r="AB41">
        <v>17.71</v>
      </c>
      <c r="AC41">
        <v>16.22</v>
      </c>
      <c r="AD41">
        <v>5</v>
      </c>
      <c r="AE41">
        <v>59</v>
      </c>
      <c r="AF41">
        <v>29</v>
      </c>
      <c r="AG41">
        <v>6.34</v>
      </c>
      <c r="AH41">
        <v>14.68</v>
      </c>
      <c r="AI41">
        <v>14.68</v>
      </c>
      <c r="AJ41">
        <v>0</v>
      </c>
      <c r="AK41">
        <v>110</v>
      </c>
      <c r="AL41">
        <v>47</v>
      </c>
    </row>
    <row r="42" spans="1:38">
      <c r="A42" t="s">
        <v>84</v>
      </c>
      <c r="B42" s="34">
        <v>260.10000000000002</v>
      </c>
      <c r="C42" s="34">
        <v>86.7</v>
      </c>
      <c r="D42" s="93">
        <f t="shared" si="0"/>
        <v>96.600000000000009</v>
      </c>
      <c r="E42" s="34">
        <v>0</v>
      </c>
      <c r="F42" s="34"/>
      <c r="G42" s="34"/>
      <c r="H42" s="34"/>
      <c r="I42" s="34"/>
      <c r="J42" s="37">
        <v>3.35</v>
      </c>
      <c r="K42" s="37">
        <v>3.35</v>
      </c>
      <c r="L42" s="37">
        <v>3.44</v>
      </c>
      <c r="M42">
        <v>114.91</v>
      </c>
      <c r="N42">
        <v>270.33999999999997</v>
      </c>
      <c r="O42">
        <v>99.6</v>
      </c>
      <c r="P42">
        <v>0.65</v>
      </c>
      <c r="Q42">
        <v>18.09</v>
      </c>
      <c r="R42" s="93">
        <v>32.200000000000003</v>
      </c>
      <c r="S42" s="93">
        <v>32.200000000000003</v>
      </c>
      <c r="T42" s="93">
        <v>32.200000000000003</v>
      </c>
      <c r="U42">
        <v>0.95</v>
      </c>
      <c r="V42">
        <v>103.031119</v>
      </c>
      <c r="W42">
        <v>1.3</v>
      </c>
      <c r="X42">
        <v>21.52</v>
      </c>
      <c r="Y42">
        <v>7.18</v>
      </c>
      <c r="Z42">
        <v>7.17</v>
      </c>
      <c r="AA42">
        <v>126.44</v>
      </c>
      <c r="AB42">
        <v>25.29</v>
      </c>
      <c r="AC42">
        <v>18.55</v>
      </c>
      <c r="AD42">
        <v>6</v>
      </c>
      <c r="AE42">
        <v>65</v>
      </c>
      <c r="AF42">
        <v>33</v>
      </c>
      <c r="AG42">
        <v>6.34</v>
      </c>
      <c r="AH42">
        <v>14.35</v>
      </c>
      <c r="AI42">
        <v>14.35</v>
      </c>
      <c r="AJ42">
        <v>0</v>
      </c>
      <c r="AK42">
        <v>124</v>
      </c>
      <c r="AL42">
        <v>53</v>
      </c>
    </row>
    <row r="43" spans="1:38">
      <c r="A43" t="s">
        <v>85</v>
      </c>
      <c r="B43" s="34">
        <v>260.10000000000002</v>
      </c>
      <c r="C43" s="34">
        <v>86.7</v>
      </c>
      <c r="D43" s="93">
        <f t="shared" si="0"/>
        <v>96.600000000000009</v>
      </c>
      <c r="E43" s="34">
        <v>0</v>
      </c>
      <c r="F43" s="34"/>
      <c r="G43" s="34"/>
      <c r="H43" s="34"/>
      <c r="I43" s="34"/>
      <c r="J43" s="37">
        <v>3.79</v>
      </c>
      <c r="K43" s="37">
        <v>3.79</v>
      </c>
      <c r="L43" s="37">
        <v>3.89</v>
      </c>
      <c r="M43">
        <v>114.91</v>
      </c>
      <c r="N43">
        <v>270.33999999999997</v>
      </c>
      <c r="O43">
        <v>99.6</v>
      </c>
      <c r="P43">
        <v>0.65</v>
      </c>
      <c r="Q43">
        <v>12.08</v>
      </c>
      <c r="R43" s="93">
        <v>32.200000000000003</v>
      </c>
      <c r="S43" s="93">
        <v>32.200000000000003</v>
      </c>
      <c r="T43" s="93">
        <v>32.200000000000003</v>
      </c>
      <c r="U43">
        <v>0.95</v>
      </c>
      <c r="V43">
        <v>112.730681</v>
      </c>
      <c r="W43">
        <v>1.3</v>
      </c>
      <c r="X43">
        <v>20</v>
      </c>
      <c r="Y43">
        <v>6.66</v>
      </c>
      <c r="Z43">
        <v>6.67</v>
      </c>
      <c r="AA43">
        <v>136.72999999999999</v>
      </c>
      <c r="AB43">
        <v>27.34</v>
      </c>
      <c r="AC43">
        <v>23.42</v>
      </c>
      <c r="AD43">
        <v>7</v>
      </c>
      <c r="AE43">
        <v>71</v>
      </c>
      <c r="AF43">
        <v>35</v>
      </c>
      <c r="AG43">
        <v>6.34</v>
      </c>
      <c r="AH43">
        <v>13.33</v>
      </c>
      <c r="AI43">
        <v>13.33</v>
      </c>
      <c r="AJ43">
        <v>0</v>
      </c>
      <c r="AK43">
        <v>130</v>
      </c>
      <c r="AL43">
        <v>55</v>
      </c>
    </row>
    <row r="44" spans="1:38">
      <c r="A44" t="s">
        <v>86</v>
      </c>
      <c r="B44" s="34">
        <v>260.10000000000002</v>
      </c>
      <c r="C44" s="34">
        <v>86.7</v>
      </c>
      <c r="D44" s="93">
        <f t="shared" si="0"/>
        <v>96.600000000000009</v>
      </c>
      <c r="E44" s="34">
        <v>0</v>
      </c>
      <c r="F44" s="34"/>
      <c r="G44" s="34"/>
      <c r="H44" s="34"/>
      <c r="I44" s="34"/>
      <c r="J44" s="37">
        <v>4.25</v>
      </c>
      <c r="K44" s="37">
        <v>4.25</v>
      </c>
      <c r="L44" s="37">
        <v>4.3600000000000003</v>
      </c>
      <c r="M44">
        <v>114.91</v>
      </c>
      <c r="N44">
        <v>270.33999999999997</v>
      </c>
      <c r="O44">
        <v>99.6</v>
      </c>
      <c r="P44">
        <v>0.65</v>
      </c>
      <c r="Q44">
        <v>12.48</v>
      </c>
      <c r="R44" s="93">
        <v>32.200000000000003</v>
      </c>
      <c r="S44" s="93">
        <v>32.200000000000003</v>
      </c>
      <c r="T44" s="93">
        <v>32.200000000000003</v>
      </c>
      <c r="U44">
        <v>0.95</v>
      </c>
      <c r="V44">
        <v>120.875203</v>
      </c>
      <c r="W44">
        <v>1.3</v>
      </c>
      <c r="X44">
        <v>20</v>
      </c>
      <c r="Y44">
        <v>6.66</v>
      </c>
      <c r="Z44">
        <v>6.67</v>
      </c>
      <c r="AA44">
        <v>146.15</v>
      </c>
      <c r="AB44">
        <v>29.23</v>
      </c>
      <c r="AC44">
        <v>25.12</v>
      </c>
      <c r="AD44">
        <v>8</v>
      </c>
      <c r="AE44">
        <v>76</v>
      </c>
      <c r="AF44">
        <v>38</v>
      </c>
      <c r="AG44">
        <v>6.34</v>
      </c>
      <c r="AH44">
        <v>13.33</v>
      </c>
      <c r="AI44">
        <v>13.33</v>
      </c>
      <c r="AJ44">
        <v>0</v>
      </c>
      <c r="AK44">
        <v>144</v>
      </c>
      <c r="AL44">
        <v>61</v>
      </c>
    </row>
    <row r="45" spans="1:38">
      <c r="A45" t="s">
        <v>87</v>
      </c>
      <c r="B45" s="34">
        <v>260.10000000000002</v>
      </c>
      <c r="C45" s="34">
        <v>86.7</v>
      </c>
      <c r="D45" s="93">
        <f t="shared" si="0"/>
        <v>96.600000000000009</v>
      </c>
      <c r="E45" s="34">
        <v>0</v>
      </c>
      <c r="F45" s="34"/>
      <c r="G45" s="34"/>
      <c r="H45" s="34"/>
      <c r="I45" s="34"/>
      <c r="J45" s="37">
        <v>5.17</v>
      </c>
      <c r="K45" s="37">
        <v>5.17</v>
      </c>
      <c r="L45" s="37">
        <v>5.3</v>
      </c>
      <c r="M45">
        <v>114.91</v>
      </c>
      <c r="N45">
        <v>270.33999999999997</v>
      </c>
      <c r="O45">
        <v>99.6</v>
      </c>
      <c r="P45">
        <v>0.65</v>
      </c>
      <c r="Q45">
        <v>12.73</v>
      </c>
      <c r="R45" s="93">
        <v>32.200000000000003</v>
      </c>
      <c r="S45" s="93">
        <v>32.200000000000003</v>
      </c>
      <c r="T45" s="93">
        <v>32.200000000000003</v>
      </c>
      <c r="U45">
        <v>0.95</v>
      </c>
      <c r="V45">
        <v>133.15029999999999</v>
      </c>
      <c r="W45">
        <v>1.3</v>
      </c>
      <c r="X45">
        <v>20</v>
      </c>
      <c r="Y45">
        <v>6.66</v>
      </c>
      <c r="Z45">
        <v>6.67</v>
      </c>
      <c r="AA45">
        <v>162.79</v>
      </c>
      <c r="AB45">
        <v>32.56</v>
      </c>
      <c r="AC45">
        <v>26.78</v>
      </c>
      <c r="AD45">
        <v>13</v>
      </c>
      <c r="AE45">
        <v>77</v>
      </c>
      <c r="AF45">
        <v>38</v>
      </c>
      <c r="AG45">
        <v>6.34</v>
      </c>
      <c r="AH45">
        <v>13.33</v>
      </c>
      <c r="AI45">
        <v>13.33</v>
      </c>
      <c r="AJ45">
        <v>0</v>
      </c>
      <c r="AK45">
        <v>148</v>
      </c>
      <c r="AL45">
        <v>64</v>
      </c>
    </row>
    <row r="46" spans="1:38">
      <c r="A46" t="s">
        <v>88</v>
      </c>
      <c r="B46" s="34">
        <v>260.10000000000002</v>
      </c>
      <c r="C46" s="34">
        <v>86.7</v>
      </c>
      <c r="D46" s="93">
        <f t="shared" si="0"/>
        <v>96.5</v>
      </c>
      <c r="E46" s="34">
        <v>0</v>
      </c>
      <c r="F46" s="34"/>
      <c r="G46" s="34"/>
      <c r="H46" s="34"/>
      <c r="I46" s="34"/>
      <c r="J46" s="37">
        <v>6.45</v>
      </c>
      <c r="K46" s="37">
        <v>6.45</v>
      </c>
      <c r="L46" s="37">
        <v>6.61</v>
      </c>
      <c r="M46">
        <v>114.91</v>
      </c>
      <c r="N46">
        <v>270.33999999999997</v>
      </c>
      <c r="O46">
        <v>99.6</v>
      </c>
      <c r="P46">
        <v>0.65</v>
      </c>
      <c r="Q46">
        <v>13</v>
      </c>
      <c r="R46" s="93">
        <v>32.159999999999997</v>
      </c>
      <c r="S46" s="93">
        <v>32.17</v>
      </c>
      <c r="T46" s="93">
        <v>32.17</v>
      </c>
      <c r="U46">
        <v>0.95</v>
      </c>
      <c r="V46">
        <v>138.00980000000001</v>
      </c>
      <c r="W46">
        <v>1.3</v>
      </c>
      <c r="X46">
        <v>20</v>
      </c>
      <c r="Y46">
        <v>6.66</v>
      </c>
      <c r="Z46">
        <v>6.67</v>
      </c>
      <c r="AA46">
        <v>173.33</v>
      </c>
      <c r="AB46">
        <v>34.67</v>
      </c>
      <c r="AC46">
        <v>28.55</v>
      </c>
      <c r="AD46">
        <v>16</v>
      </c>
      <c r="AE46">
        <v>79</v>
      </c>
      <c r="AF46">
        <v>40</v>
      </c>
      <c r="AG46">
        <v>6.34</v>
      </c>
      <c r="AH46">
        <v>13.33</v>
      </c>
      <c r="AI46">
        <v>13.33</v>
      </c>
      <c r="AJ46">
        <v>0</v>
      </c>
      <c r="AK46">
        <v>159</v>
      </c>
      <c r="AL46">
        <v>68</v>
      </c>
    </row>
    <row r="47" spans="1:38">
      <c r="A47" t="s">
        <v>89</v>
      </c>
      <c r="B47" s="34">
        <v>260.10000000000002</v>
      </c>
      <c r="C47" s="34">
        <v>86.7</v>
      </c>
      <c r="D47" s="93">
        <f t="shared" si="0"/>
        <v>96.5</v>
      </c>
      <c r="E47" s="34">
        <v>0</v>
      </c>
      <c r="F47" s="34"/>
      <c r="G47" s="34"/>
      <c r="H47" s="34"/>
      <c r="I47" s="34"/>
      <c r="J47" s="37">
        <v>7.74</v>
      </c>
      <c r="K47" s="37">
        <v>7.74</v>
      </c>
      <c r="L47" s="37">
        <v>7.93</v>
      </c>
      <c r="M47">
        <v>114.91</v>
      </c>
      <c r="N47">
        <v>270.33999999999997</v>
      </c>
      <c r="O47">
        <v>99.6</v>
      </c>
      <c r="P47">
        <v>0.65</v>
      </c>
      <c r="Q47">
        <v>13.66</v>
      </c>
      <c r="R47" s="93">
        <v>32.159999999999997</v>
      </c>
      <c r="S47" s="93">
        <v>32.17</v>
      </c>
      <c r="T47" s="93">
        <v>32.17</v>
      </c>
      <c r="U47">
        <v>0.95</v>
      </c>
      <c r="V47">
        <v>141.819648</v>
      </c>
      <c r="W47">
        <v>1.3</v>
      </c>
      <c r="X47">
        <v>20</v>
      </c>
      <c r="Y47">
        <v>6.66</v>
      </c>
      <c r="Z47">
        <v>6.67</v>
      </c>
      <c r="AA47">
        <v>195</v>
      </c>
      <c r="AB47">
        <v>39</v>
      </c>
      <c r="AC47">
        <v>31.88</v>
      </c>
      <c r="AD47">
        <v>20</v>
      </c>
      <c r="AE47">
        <v>85</v>
      </c>
      <c r="AF47">
        <v>42</v>
      </c>
      <c r="AG47">
        <v>6.34</v>
      </c>
      <c r="AH47">
        <v>13.33</v>
      </c>
      <c r="AI47">
        <v>13.33</v>
      </c>
      <c r="AJ47">
        <v>0</v>
      </c>
      <c r="AK47">
        <v>168</v>
      </c>
      <c r="AL47">
        <v>72</v>
      </c>
    </row>
    <row r="48" spans="1:38">
      <c r="A48" t="s">
        <v>90</v>
      </c>
      <c r="B48" s="34">
        <v>260.10000000000002</v>
      </c>
      <c r="C48" s="34">
        <v>86.7</v>
      </c>
      <c r="D48" s="93">
        <f t="shared" si="0"/>
        <v>96.5</v>
      </c>
      <c r="E48" s="34">
        <v>0</v>
      </c>
      <c r="F48" s="34"/>
      <c r="G48" s="34"/>
      <c r="H48" s="34"/>
      <c r="I48" s="34"/>
      <c r="J48" s="37">
        <v>13.91</v>
      </c>
      <c r="K48" s="37">
        <v>13.91</v>
      </c>
      <c r="L48" s="37">
        <v>14.27</v>
      </c>
      <c r="M48">
        <v>114.91</v>
      </c>
      <c r="N48">
        <v>270.33999999999997</v>
      </c>
      <c r="O48">
        <v>99.6</v>
      </c>
      <c r="P48">
        <v>0.65</v>
      </c>
      <c r="Q48">
        <v>14.13</v>
      </c>
      <c r="R48" s="93">
        <v>32.159999999999997</v>
      </c>
      <c r="S48" s="93">
        <v>32.17</v>
      </c>
      <c r="T48" s="93">
        <v>32.17</v>
      </c>
      <c r="U48">
        <v>0.95</v>
      </c>
      <c r="V48">
        <v>144.79366200000001</v>
      </c>
      <c r="W48">
        <v>1.3</v>
      </c>
      <c r="X48">
        <v>20</v>
      </c>
      <c r="Y48">
        <v>6.66</v>
      </c>
      <c r="Z48">
        <v>6.67</v>
      </c>
      <c r="AA48">
        <v>204.17</v>
      </c>
      <c r="AB48">
        <v>40.83</v>
      </c>
      <c r="AC48">
        <v>35</v>
      </c>
      <c r="AD48">
        <v>25</v>
      </c>
      <c r="AE48">
        <v>88</v>
      </c>
      <c r="AF48">
        <v>44</v>
      </c>
      <c r="AG48">
        <v>6.34</v>
      </c>
      <c r="AH48">
        <v>13.33</v>
      </c>
      <c r="AI48">
        <v>13.33</v>
      </c>
      <c r="AJ48">
        <v>0</v>
      </c>
      <c r="AK48">
        <v>175</v>
      </c>
      <c r="AL48">
        <v>75</v>
      </c>
    </row>
    <row r="49" spans="1:38">
      <c r="A49" t="s">
        <v>91</v>
      </c>
      <c r="B49" s="34">
        <v>260.10000000000002</v>
      </c>
      <c r="C49" s="34">
        <v>86.7</v>
      </c>
      <c r="D49" s="93">
        <f t="shared" si="0"/>
        <v>96.5</v>
      </c>
      <c r="E49" s="34">
        <v>0</v>
      </c>
      <c r="F49" s="34"/>
      <c r="G49" s="34"/>
      <c r="H49" s="34"/>
      <c r="I49" s="34"/>
      <c r="J49" s="37">
        <v>14.43</v>
      </c>
      <c r="K49" s="37">
        <v>14.43</v>
      </c>
      <c r="L49" s="37">
        <v>14.79</v>
      </c>
      <c r="M49">
        <v>114.91</v>
      </c>
      <c r="N49">
        <v>270.33999999999997</v>
      </c>
      <c r="O49">
        <v>99.6</v>
      </c>
      <c r="P49">
        <v>0.65</v>
      </c>
      <c r="Q49">
        <v>14.33</v>
      </c>
      <c r="R49" s="93">
        <v>32.159999999999997</v>
      </c>
      <c r="S49" s="93">
        <v>32.17</v>
      </c>
      <c r="T49" s="93">
        <v>32.17</v>
      </c>
      <c r="U49">
        <v>0.95</v>
      </c>
      <c r="V49">
        <v>147.38863499999999</v>
      </c>
      <c r="W49">
        <v>1.3</v>
      </c>
      <c r="X49">
        <v>20</v>
      </c>
      <c r="Y49">
        <v>6.66</v>
      </c>
      <c r="Z49">
        <v>6.67</v>
      </c>
      <c r="AA49">
        <v>183.33</v>
      </c>
      <c r="AB49">
        <v>36.67</v>
      </c>
      <c r="AC49">
        <v>90</v>
      </c>
      <c r="AD49">
        <v>33</v>
      </c>
      <c r="AE49">
        <v>90</v>
      </c>
      <c r="AF49">
        <v>45</v>
      </c>
      <c r="AG49">
        <v>6.34</v>
      </c>
      <c r="AH49">
        <v>13.33</v>
      </c>
      <c r="AI49">
        <v>13.33</v>
      </c>
      <c r="AJ49">
        <v>0</v>
      </c>
      <c r="AK49">
        <v>182</v>
      </c>
      <c r="AL49">
        <v>78</v>
      </c>
    </row>
    <row r="50" spans="1:38">
      <c r="A50" t="s">
        <v>92</v>
      </c>
      <c r="B50" s="34">
        <v>260.10000000000002</v>
      </c>
      <c r="C50" s="34">
        <v>86.7</v>
      </c>
      <c r="D50" s="93">
        <f t="shared" si="0"/>
        <v>96.5</v>
      </c>
      <c r="E50" s="34">
        <v>0</v>
      </c>
      <c r="F50" s="34"/>
      <c r="G50" s="34"/>
      <c r="H50" s="34"/>
      <c r="I50" s="34"/>
      <c r="J50" s="37">
        <v>14.8</v>
      </c>
      <c r="K50" s="37">
        <v>14.8</v>
      </c>
      <c r="L50" s="37">
        <v>15.17</v>
      </c>
      <c r="M50">
        <v>114.91</v>
      </c>
      <c r="N50">
        <v>270.33999999999997</v>
      </c>
      <c r="O50">
        <v>99.6</v>
      </c>
      <c r="P50">
        <v>0.65</v>
      </c>
      <c r="Q50">
        <v>14.47</v>
      </c>
      <c r="R50" s="93">
        <v>32.159999999999997</v>
      </c>
      <c r="S50" s="93">
        <v>32.17</v>
      </c>
      <c r="T50" s="93">
        <v>32.17</v>
      </c>
      <c r="U50">
        <v>0.95</v>
      </c>
      <c r="V50">
        <v>149.312997</v>
      </c>
      <c r="W50">
        <v>1.3</v>
      </c>
      <c r="X50">
        <v>20</v>
      </c>
      <c r="Y50">
        <v>6.66</v>
      </c>
      <c r="Z50">
        <v>6.67</v>
      </c>
      <c r="AA50">
        <v>191.88</v>
      </c>
      <c r="AB50">
        <v>38.369999999999997</v>
      </c>
      <c r="AC50">
        <v>90.4</v>
      </c>
      <c r="AD50">
        <v>40</v>
      </c>
      <c r="AE50">
        <v>90</v>
      </c>
      <c r="AF50">
        <v>45</v>
      </c>
      <c r="AG50">
        <v>6.34</v>
      </c>
      <c r="AH50">
        <v>13.33</v>
      </c>
      <c r="AI50">
        <v>13.33</v>
      </c>
      <c r="AJ50">
        <v>0</v>
      </c>
      <c r="AK50">
        <v>186</v>
      </c>
      <c r="AL50">
        <v>79</v>
      </c>
    </row>
    <row r="51" spans="1:38">
      <c r="A51" t="s">
        <v>93</v>
      </c>
      <c r="B51" s="34">
        <v>260.10000000000002</v>
      </c>
      <c r="C51" s="34">
        <v>86.7</v>
      </c>
      <c r="D51" s="93">
        <f t="shared" si="0"/>
        <v>96.5</v>
      </c>
      <c r="E51" s="34">
        <v>0</v>
      </c>
      <c r="F51" s="34"/>
      <c r="G51" s="34"/>
      <c r="H51" s="34"/>
      <c r="I51" s="34"/>
      <c r="J51" s="37">
        <v>14.97</v>
      </c>
      <c r="K51" s="37">
        <v>14.97</v>
      </c>
      <c r="L51" s="37">
        <v>15.35</v>
      </c>
      <c r="M51">
        <v>114.91</v>
      </c>
      <c r="N51">
        <v>270.33999999999997</v>
      </c>
      <c r="O51">
        <v>99.6</v>
      </c>
      <c r="P51">
        <v>0.65</v>
      </c>
      <c r="Q51">
        <v>14.93</v>
      </c>
      <c r="R51" s="93">
        <v>32.159999999999997</v>
      </c>
      <c r="S51" s="93">
        <v>32.17</v>
      </c>
      <c r="T51" s="93">
        <v>32.17</v>
      </c>
      <c r="U51">
        <v>0.95</v>
      </c>
      <c r="V51">
        <v>149.118617</v>
      </c>
      <c r="W51">
        <v>1.34</v>
      </c>
      <c r="X51">
        <v>20</v>
      </c>
      <c r="Y51">
        <v>6.66</v>
      </c>
      <c r="Z51">
        <v>6.67</v>
      </c>
      <c r="AA51">
        <v>195.83</v>
      </c>
      <c r="AB51">
        <v>39.17</v>
      </c>
      <c r="AC51">
        <v>90.77</v>
      </c>
      <c r="AD51">
        <v>43</v>
      </c>
      <c r="AE51">
        <v>90</v>
      </c>
      <c r="AF51">
        <v>45</v>
      </c>
      <c r="AG51">
        <v>6.34</v>
      </c>
      <c r="AH51">
        <v>13.33</v>
      </c>
      <c r="AI51">
        <v>13.33</v>
      </c>
      <c r="AJ51">
        <v>0</v>
      </c>
      <c r="AK51">
        <v>189</v>
      </c>
      <c r="AL51">
        <v>81</v>
      </c>
    </row>
    <row r="52" spans="1:38">
      <c r="A52" t="s">
        <v>94</v>
      </c>
      <c r="B52" s="34">
        <v>260.10000000000002</v>
      </c>
      <c r="C52" s="34">
        <v>86.7</v>
      </c>
      <c r="D52" s="93">
        <f t="shared" si="0"/>
        <v>96.5</v>
      </c>
      <c r="E52" s="34">
        <v>0</v>
      </c>
      <c r="F52" s="34"/>
      <c r="G52" s="34"/>
      <c r="H52" s="34"/>
      <c r="I52" s="34"/>
      <c r="J52" s="37">
        <v>14.97</v>
      </c>
      <c r="K52" s="37">
        <v>14.97</v>
      </c>
      <c r="L52" s="37">
        <v>15.35</v>
      </c>
      <c r="M52">
        <v>114.91</v>
      </c>
      <c r="N52">
        <v>270.33999999999997</v>
      </c>
      <c r="O52">
        <v>99.6</v>
      </c>
      <c r="P52">
        <v>0.65</v>
      </c>
      <c r="Q52">
        <v>15.33</v>
      </c>
      <c r="R52" s="93">
        <v>32.159999999999997</v>
      </c>
      <c r="S52" s="93">
        <v>32.17</v>
      </c>
      <c r="T52" s="93">
        <v>32.17</v>
      </c>
      <c r="U52">
        <v>0.95</v>
      </c>
      <c r="V52">
        <v>149.419906</v>
      </c>
      <c r="W52">
        <v>1.34</v>
      </c>
      <c r="X52">
        <v>20</v>
      </c>
      <c r="Y52">
        <v>6.66</v>
      </c>
      <c r="Z52">
        <v>6.67</v>
      </c>
      <c r="AA52">
        <v>200</v>
      </c>
      <c r="AB52">
        <v>40</v>
      </c>
      <c r="AC52">
        <v>91.08</v>
      </c>
      <c r="AD52">
        <v>45</v>
      </c>
      <c r="AE52">
        <v>90</v>
      </c>
      <c r="AF52">
        <v>45</v>
      </c>
      <c r="AG52">
        <v>6.34</v>
      </c>
      <c r="AH52">
        <v>13.33</v>
      </c>
      <c r="AI52">
        <v>13.33</v>
      </c>
      <c r="AJ52">
        <v>0</v>
      </c>
      <c r="AK52">
        <v>189</v>
      </c>
      <c r="AL52">
        <v>81</v>
      </c>
    </row>
    <row r="53" spans="1:38">
      <c r="A53" t="s">
        <v>95</v>
      </c>
      <c r="B53" s="34">
        <v>260.10000000000002</v>
      </c>
      <c r="C53" s="34">
        <v>86.7</v>
      </c>
      <c r="D53" s="93">
        <f t="shared" si="0"/>
        <v>96.5</v>
      </c>
      <c r="E53" s="34">
        <v>0</v>
      </c>
      <c r="F53" s="34"/>
      <c r="G53" s="34"/>
      <c r="H53" s="34"/>
      <c r="I53" s="34"/>
      <c r="J53" s="37">
        <v>14.97</v>
      </c>
      <c r="K53" s="37">
        <v>14.97</v>
      </c>
      <c r="L53" s="37">
        <v>15.35</v>
      </c>
      <c r="M53">
        <v>114.91</v>
      </c>
      <c r="N53">
        <v>270.33999999999997</v>
      </c>
      <c r="O53">
        <v>99.6</v>
      </c>
      <c r="P53">
        <v>0.65</v>
      </c>
      <c r="Q53">
        <v>16.13</v>
      </c>
      <c r="R53" s="93">
        <v>32.159999999999997</v>
      </c>
      <c r="S53" s="93">
        <v>32.17</v>
      </c>
      <c r="T53" s="93">
        <v>32.17</v>
      </c>
      <c r="U53">
        <v>0.95</v>
      </c>
      <c r="V53">
        <v>149.361592</v>
      </c>
      <c r="W53">
        <v>1.34</v>
      </c>
      <c r="X53">
        <v>20</v>
      </c>
      <c r="Y53">
        <v>6.66</v>
      </c>
      <c r="Z53">
        <v>6.67</v>
      </c>
      <c r="AA53">
        <v>204.17</v>
      </c>
      <c r="AB53">
        <v>40.83</v>
      </c>
      <c r="AC53">
        <v>91.12</v>
      </c>
      <c r="AD53">
        <v>45</v>
      </c>
      <c r="AE53">
        <v>90</v>
      </c>
      <c r="AF53">
        <v>45</v>
      </c>
      <c r="AG53">
        <v>6.34</v>
      </c>
      <c r="AH53">
        <v>13.33</v>
      </c>
      <c r="AI53">
        <v>13.33</v>
      </c>
      <c r="AJ53">
        <v>0</v>
      </c>
      <c r="AK53">
        <v>189</v>
      </c>
      <c r="AL53">
        <v>81</v>
      </c>
    </row>
    <row r="54" spans="1:38">
      <c r="A54" t="s">
        <v>96</v>
      </c>
      <c r="B54" s="34">
        <v>260.10000000000002</v>
      </c>
      <c r="C54" s="34">
        <v>76.209999999999994</v>
      </c>
      <c r="D54" s="93">
        <f t="shared" si="0"/>
        <v>96.5</v>
      </c>
      <c r="E54" s="34">
        <v>0</v>
      </c>
      <c r="F54" s="34"/>
      <c r="G54" s="34"/>
      <c r="H54" s="34"/>
      <c r="I54" s="34"/>
      <c r="J54" s="37">
        <v>14.97</v>
      </c>
      <c r="K54" s="37">
        <v>14.97</v>
      </c>
      <c r="L54" s="37">
        <v>15.35</v>
      </c>
      <c r="M54">
        <v>114.91</v>
      </c>
      <c r="N54">
        <v>270.33999999999997</v>
      </c>
      <c r="O54">
        <v>99.6</v>
      </c>
      <c r="P54">
        <v>0.65</v>
      </c>
      <c r="Q54">
        <v>16.239999999999998</v>
      </c>
      <c r="R54" s="93">
        <v>32.159999999999997</v>
      </c>
      <c r="S54" s="93">
        <v>32.17</v>
      </c>
      <c r="T54" s="93">
        <v>32.17</v>
      </c>
      <c r="U54">
        <v>0.95</v>
      </c>
      <c r="V54">
        <v>148.48688200000001</v>
      </c>
      <c r="W54">
        <v>1.34</v>
      </c>
      <c r="X54">
        <v>20</v>
      </c>
      <c r="Y54">
        <v>6.66</v>
      </c>
      <c r="Z54">
        <v>6.67</v>
      </c>
      <c r="AA54">
        <v>204.17</v>
      </c>
      <c r="AB54">
        <v>40.83</v>
      </c>
      <c r="AC54">
        <v>91.12</v>
      </c>
      <c r="AD54">
        <v>45</v>
      </c>
      <c r="AE54">
        <v>90</v>
      </c>
      <c r="AF54">
        <v>45</v>
      </c>
      <c r="AG54">
        <v>6.34</v>
      </c>
      <c r="AH54">
        <v>13.33</v>
      </c>
      <c r="AI54">
        <v>13.33</v>
      </c>
      <c r="AJ54">
        <v>0</v>
      </c>
      <c r="AK54">
        <v>189</v>
      </c>
      <c r="AL54">
        <v>81</v>
      </c>
    </row>
    <row r="55" spans="1:38">
      <c r="A55" t="s">
        <v>97</v>
      </c>
      <c r="B55" s="34">
        <v>233.49</v>
      </c>
      <c r="C55" s="34">
        <v>57.31</v>
      </c>
      <c r="D55" s="93">
        <f t="shared" si="0"/>
        <v>96.5</v>
      </c>
      <c r="E55" s="34">
        <v>0</v>
      </c>
      <c r="F55" s="34"/>
      <c r="G55" s="34"/>
      <c r="H55" s="34"/>
      <c r="I55" s="34"/>
      <c r="J55" s="37">
        <v>14.05</v>
      </c>
      <c r="K55" s="37">
        <v>14.05</v>
      </c>
      <c r="L55" s="37">
        <v>14.4</v>
      </c>
      <c r="M55">
        <v>106.43</v>
      </c>
      <c r="N55">
        <v>270.33999999999997</v>
      </c>
      <c r="O55">
        <v>99.6</v>
      </c>
      <c r="P55">
        <v>0.65</v>
      </c>
      <c r="Q55">
        <v>16.2</v>
      </c>
      <c r="R55" s="93">
        <v>32.159999999999997</v>
      </c>
      <c r="S55" s="93">
        <v>32.17</v>
      </c>
      <c r="T55" s="93">
        <v>32.17</v>
      </c>
      <c r="U55">
        <v>0</v>
      </c>
      <c r="V55">
        <v>147.34975900000001</v>
      </c>
      <c r="W55">
        <v>1.34</v>
      </c>
      <c r="X55">
        <v>20</v>
      </c>
      <c r="Y55">
        <v>6.66</v>
      </c>
      <c r="Z55">
        <v>6.67</v>
      </c>
      <c r="AA55">
        <v>220.83</v>
      </c>
      <c r="AB55">
        <v>44.17</v>
      </c>
      <c r="AC55">
        <v>91.12</v>
      </c>
      <c r="AD55">
        <v>45</v>
      </c>
      <c r="AE55">
        <v>90</v>
      </c>
      <c r="AF55">
        <v>45</v>
      </c>
      <c r="AG55">
        <v>6.34</v>
      </c>
      <c r="AH55">
        <v>13.33</v>
      </c>
      <c r="AI55">
        <v>13.33</v>
      </c>
      <c r="AJ55">
        <v>0</v>
      </c>
      <c r="AK55">
        <v>186</v>
      </c>
      <c r="AL55">
        <v>79</v>
      </c>
    </row>
    <row r="56" spans="1:38">
      <c r="A56" t="s">
        <v>98</v>
      </c>
      <c r="B56" s="34">
        <v>233.49</v>
      </c>
      <c r="C56" s="34">
        <v>57.31</v>
      </c>
      <c r="D56" s="93">
        <f t="shared" si="0"/>
        <v>96.5</v>
      </c>
      <c r="E56" s="34">
        <v>0</v>
      </c>
      <c r="F56" s="34"/>
      <c r="G56" s="34"/>
      <c r="H56" s="34"/>
      <c r="I56" s="34"/>
      <c r="J56" s="37">
        <v>14.09</v>
      </c>
      <c r="K56" s="37">
        <v>14.09</v>
      </c>
      <c r="L56" s="37">
        <v>14.43</v>
      </c>
      <c r="M56">
        <v>97.96</v>
      </c>
      <c r="N56">
        <v>270.33999999999997</v>
      </c>
      <c r="O56">
        <v>99.6</v>
      </c>
      <c r="P56">
        <v>0.65</v>
      </c>
      <c r="Q56">
        <v>16.07</v>
      </c>
      <c r="R56" s="93">
        <v>32.159999999999997</v>
      </c>
      <c r="S56" s="93">
        <v>32.17</v>
      </c>
      <c r="T56" s="93">
        <v>32.17</v>
      </c>
      <c r="U56">
        <v>0</v>
      </c>
      <c r="V56">
        <v>144.90057100000001</v>
      </c>
      <c r="W56">
        <v>1.34</v>
      </c>
      <c r="X56">
        <v>20</v>
      </c>
      <c r="Y56">
        <v>6.66</v>
      </c>
      <c r="Z56">
        <v>6.67</v>
      </c>
      <c r="AA56">
        <v>220.83</v>
      </c>
      <c r="AB56">
        <v>44.17</v>
      </c>
      <c r="AC56">
        <v>91.12</v>
      </c>
      <c r="AD56">
        <v>45</v>
      </c>
      <c r="AE56">
        <v>90</v>
      </c>
      <c r="AF56">
        <v>45</v>
      </c>
      <c r="AG56">
        <v>6.34</v>
      </c>
      <c r="AH56">
        <v>13.33</v>
      </c>
      <c r="AI56">
        <v>13.33</v>
      </c>
      <c r="AJ56">
        <v>0</v>
      </c>
      <c r="AK56">
        <v>186</v>
      </c>
      <c r="AL56">
        <v>79</v>
      </c>
    </row>
    <row r="57" spans="1:38">
      <c r="A57" t="s">
        <v>99</v>
      </c>
      <c r="B57" s="34">
        <v>260.10000000000002</v>
      </c>
      <c r="C57" s="34">
        <v>76.209999999999994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14.09</v>
      </c>
      <c r="K57" s="37">
        <v>14.09</v>
      </c>
      <c r="L57" s="37">
        <v>14.44</v>
      </c>
      <c r="M57">
        <v>70.069999999999993</v>
      </c>
      <c r="N57">
        <v>270.33999999999997</v>
      </c>
      <c r="O57">
        <v>99.6</v>
      </c>
      <c r="P57">
        <v>0.65</v>
      </c>
      <c r="Q57">
        <v>15.93</v>
      </c>
      <c r="R57" s="93">
        <v>32.5</v>
      </c>
      <c r="S57" s="93">
        <v>32.5</v>
      </c>
      <c r="T57" s="93">
        <v>32.5</v>
      </c>
      <c r="U57">
        <v>0.99</v>
      </c>
      <c r="V57">
        <v>144.667315</v>
      </c>
      <c r="W57">
        <v>1.34</v>
      </c>
      <c r="X57">
        <v>20</v>
      </c>
      <c r="Y57">
        <v>6.66</v>
      </c>
      <c r="Z57">
        <v>6.67</v>
      </c>
      <c r="AA57">
        <v>220.83</v>
      </c>
      <c r="AB57">
        <v>44.17</v>
      </c>
      <c r="AC57">
        <v>91.12</v>
      </c>
      <c r="AD57">
        <v>38.25</v>
      </c>
      <c r="AE57">
        <v>90</v>
      </c>
      <c r="AF57">
        <v>45</v>
      </c>
      <c r="AG57">
        <v>6.34</v>
      </c>
      <c r="AH57">
        <v>13.33</v>
      </c>
      <c r="AI57">
        <v>13.33</v>
      </c>
      <c r="AJ57">
        <v>0</v>
      </c>
      <c r="AK57">
        <v>186</v>
      </c>
      <c r="AL57">
        <v>79</v>
      </c>
    </row>
    <row r="58" spans="1:38">
      <c r="A58" t="s">
        <v>100</v>
      </c>
      <c r="B58" s="34">
        <v>260.10000000000002</v>
      </c>
      <c r="C58" s="34">
        <v>76.209999999999994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12.14</v>
      </c>
      <c r="K58" s="37">
        <v>12.14</v>
      </c>
      <c r="L58" s="37">
        <v>12.44</v>
      </c>
      <c r="M58">
        <v>70.069999999999993</v>
      </c>
      <c r="N58">
        <v>270.33999999999997</v>
      </c>
      <c r="O58">
        <v>99.6</v>
      </c>
      <c r="P58">
        <v>0.65</v>
      </c>
      <c r="Q58">
        <v>15.98</v>
      </c>
      <c r="R58" s="93">
        <v>32.5</v>
      </c>
      <c r="S58" s="93">
        <v>32.5</v>
      </c>
      <c r="T58" s="93">
        <v>32.5</v>
      </c>
      <c r="U58">
        <v>0.99</v>
      </c>
      <c r="V58">
        <v>141.061566</v>
      </c>
      <c r="W58">
        <v>1.34</v>
      </c>
      <c r="X58">
        <v>20</v>
      </c>
      <c r="Y58">
        <v>6.66</v>
      </c>
      <c r="Z58">
        <v>6.67</v>
      </c>
      <c r="AA58">
        <v>220.83</v>
      </c>
      <c r="AB58">
        <v>44.17</v>
      </c>
      <c r="AC58">
        <v>89.84</v>
      </c>
      <c r="AD58">
        <v>38.25</v>
      </c>
      <c r="AE58">
        <v>88</v>
      </c>
      <c r="AF58">
        <v>44</v>
      </c>
      <c r="AG58">
        <v>6.34</v>
      </c>
      <c r="AH58">
        <v>13.33</v>
      </c>
      <c r="AI58">
        <v>13.33</v>
      </c>
      <c r="AJ58">
        <v>0</v>
      </c>
      <c r="AK58">
        <v>186</v>
      </c>
      <c r="AL58">
        <v>79</v>
      </c>
    </row>
    <row r="59" spans="1:38">
      <c r="A59" t="s">
        <v>101</v>
      </c>
      <c r="B59" s="34">
        <v>225.81</v>
      </c>
      <c r="C59" s="34">
        <v>76.209999999999994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12.2</v>
      </c>
      <c r="K59" s="37">
        <v>12.2</v>
      </c>
      <c r="L59" s="37">
        <v>12.5</v>
      </c>
      <c r="M59">
        <v>70.069999999999993</v>
      </c>
      <c r="N59">
        <v>270.33999999999997</v>
      </c>
      <c r="O59">
        <v>52.87</v>
      </c>
      <c r="P59">
        <v>0.69</v>
      </c>
      <c r="Q59">
        <v>16.440000000000001</v>
      </c>
      <c r="R59" s="93">
        <v>32.5</v>
      </c>
      <c r="S59" s="93">
        <v>32.5</v>
      </c>
      <c r="T59" s="93">
        <v>32.5</v>
      </c>
      <c r="U59">
        <v>0.99</v>
      </c>
      <c r="V59">
        <v>136.59082599999999</v>
      </c>
      <c r="W59">
        <v>1.34</v>
      </c>
      <c r="X59">
        <v>20</v>
      </c>
      <c r="Y59">
        <v>6.66</v>
      </c>
      <c r="Z59">
        <v>6.67</v>
      </c>
      <c r="AA59">
        <v>220.83</v>
      </c>
      <c r="AB59">
        <v>44.17</v>
      </c>
      <c r="AC59">
        <v>89.37</v>
      </c>
      <c r="AD59">
        <v>38.25</v>
      </c>
      <c r="AE59">
        <v>85</v>
      </c>
      <c r="AF59">
        <v>42</v>
      </c>
      <c r="AG59">
        <v>6.34</v>
      </c>
      <c r="AH59">
        <v>13.33</v>
      </c>
      <c r="AI59">
        <v>13.33</v>
      </c>
      <c r="AJ59">
        <v>0</v>
      </c>
      <c r="AK59">
        <v>179</v>
      </c>
      <c r="AL59">
        <v>76</v>
      </c>
    </row>
    <row r="60" spans="1:38">
      <c r="A60" t="s">
        <v>102</v>
      </c>
      <c r="B60" s="34">
        <v>225.81</v>
      </c>
      <c r="C60" s="34">
        <v>76.209999999999994</v>
      </c>
      <c r="D60" s="93">
        <f t="shared" si="0"/>
        <v>98</v>
      </c>
      <c r="E60" s="34">
        <v>0</v>
      </c>
      <c r="F60" s="34"/>
      <c r="G60" s="34"/>
      <c r="H60" s="34"/>
      <c r="I60" s="34"/>
      <c r="J60" s="37">
        <v>11.84</v>
      </c>
      <c r="K60" s="37">
        <v>11.84</v>
      </c>
      <c r="L60" s="37">
        <v>12.14</v>
      </c>
      <c r="M60">
        <v>70.069999999999993</v>
      </c>
      <c r="N60">
        <v>270.33999999999997</v>
      </c>
      <c r="O60">
        <v>52.87</v>
      </c>
      <c r="P60">
        <v>0.69</v>
      </c>
      <c r="Q60">
        <v>16.670000000000002</v>
      </c>
      <c r="R60" s="93">
        <v>32.659999999999997</v>
      </c>
      <c r="S60" s="93">
        <v>32.67</v>
      </c>
      <c r="T60" s="93">
        <v>32.67</v>
      </c>
      <c r="U60">
        <v>0.99</v>
      </c>
      <c r="V60">
        <v>131.07043400000001</v>
      </c>
      <c r="W60">
        <v>1.34</v>
      </c>
      <c r="X60">
        <v>20</v>
      </c>
      <c r="Y60">
        <v>6.66</v>
      </c>
      <c r="Z60">
        <v>6.67</v>
      </c>
      <c r="AA60">
        <v>220.83</v>
      </c>
      <c r="AB60">
        <v>44.17</v>
      </c>
      <c r="AC60">
        <v>88.51</v>
      </c>
      <c r="AD60">
        <v>37.799999999999997</v>
      </c>
      <c r="AE60">
        <v>81</v>
      </c>
      <c r="AF60">
        <v>40</v>
      </c>
      <c r="AG60">
        <v>6.34</v>
      </c>
      <c r="AH60">
        <v>13.33</v>
      </c>
      <c r="AI60">
        <v>13.33</v>
      </c>
      <c r="AJ60">
        <v>0</v>
      </c>
      <c r="AK60">
        <v>172</v>
      </c>
      <c r="AL60">
        <v>73</v>
      </c>
    </row>
    <row r="61" spans="1:38">
      <c r="A61" t="s">
        <v>103</v>
      </c>
      <c r="B61" s="34">
        <v>225.81</v>
      </c>
      <c r="C61" s="34">
        <v>76.209999999999994</v>
      </c>
      <c r="D61" s="93">
        <f t="shared" si="0"/>
        <v>98</v>
      </c>
      <c r="E61" s="34">
        <v>0</v>
      </c>
      <c r="F61" s="34"/>
      <c r="G61" s="34"/>
      <c r="H61" s="34"/>
      <c r="I61" s="34"/>
      <c r="J61" s="37">
        <v>11.46</v>
      </c>
      <c r="K61" s="37">
        <v>11.46</v>
      </c>
      <c r="L61" s="37">
        <v>11.75</v>
      </c>
      <c r="M61">
        <v>70.069999999999993</v>
      </c>
      <c r="N61">
        <v>270.33999999999997</v>
      </c>
      <c r="O61">
        <v>52.87</v>
      </c>
      <c r="P61">
        <v>0.69</v>
      </c>
      <c r="Q61">
        <v>16.829999999999998</v>
      </c>
      <c r="R61" s="93">
        <v>32.659999999999997</v>
      </c>
      <c r="S61" s="93">
        <v>32.67</v>
      </c>
      <c r="T61" s="93">
        <v>32.67</v>
      </c>
      <c r="U61">
        <v>0.99</v>
      </c>
      <c r="V61">
        <v>124.25741499999999</v>
      </c>
      <c r="W61">
        <v>1.34</v>
      </c>
      <c r="X61">
        <v>20</v>
      </c>
      <c r="Y61">
        <v>6.66</v>
      </c>
      <c r="Z61">
        <v>6.67</v>
      </c>
      <c r="AA61">
        <v>220.83</v>
      </c>
      <c r="AB61">
        <v>44.17</v>
      </c>
      <c r="AC61">
        <v>74.78</v>
      </c>
      <c r="AD61">
        <v>32.99</v>
      </c>
      <c r="AE61">
        <v>76</v>
      </c>
      <c r="AF61">
        <v>38</v>
      </c>
      <c r="AG61">
        <v>6.34</v>
      </c>
      <c r="AH61">
        <v>13.33</v>
      </c>
      <c r="AI61">
        <v>13.33</v>
      </c>
      <c r="AJ61">
        <v>0</v>
      </c>
      <c r="AK61">
        <v>160</v>
      </c>
      <c r="AL61">
        <v>68</v>
      </c>
    </row>
    <row r="62" spans="1:38">
      <c r="A62" t="s">
        <v>104</v>
      </c>
      <c r="B62" s="34">
        <v>225.81</v>
      </c>
      <c r="C62" s="34">
        <v>76.209999999999994</v>
      </c>
      <c r="D62" s="93">
        <f t="shared" si="0"/>
        <v>98</v>
      </c>
      <c r="E62" s="34">
        <v>0</v>
      </c>
      <c r="F62" s="34"/>
      <c r="G62" s="34"/>
      <c r="H62" s="34"/>
      <c r="I62" s="34"/>
      <c r="J62" s="37">
        <v>10.7</v>
      </c>
      <c r="K62" s="37">
        <v>10.7</v>
      </c>
      <c r="L62" s="37">
        <v>10.96</v>
      </c>
      <c r="M62">
        <v>70.069999999999993</v>
      </c>
      <c r="N62">
        <v>270.33999999999997</v>
      </c>
      <c r="O62">
        <v>52.87</v>
      </c>
      <c r="P62">
        <v>0.69</v>
      </c>
      <c r="Q62">
        <v>17.100000000000001</v>
      </c>
      <c r="R62" s="93">
        <v>32.659999999999997</v>
      </c>
      <c r="S62" s="93">
        <v>32.67</v>
      </c>
      <c r="T62" s="93">
        <v>32.67</v>
      </c>
      <c r="U62">
        <v>0.99</v>
      </c>
      <c r="V62">
        <v>116.33642999999999</v>
      </c>
      <c r="W62">
        <v>1.34</v>
      </c>
      <c r="X62">
        <v>20</v>
      </c>
      <c r="Y62">
        <v>6.66</v>
      </c>
      <c r="Z62">
        <v>6.67</v>
      </c>
      <c r="AA62">
        <v>220.83</v>
      </c>
      <c r="AB62">
        <v>44.17</v>
      </c>
      <c r="AC62">
        <v>72.69</v>
      </c>
      <c r="AD62">
        <v>32.24</v>
      </c>
      <c r="AE62">
        <v>71</v>
      </c>
      <c r="AF62">
        <v>35</v>
      </c>
      <c r="AG62">
        <v>6.34</v>
      </c>
      <c r="AH62">
        <v>13.33</v>
      </c>
      <c r="AI62">
        <v>13.33</v>
      </c>
      <c r="AJ62">
        <v>0</v>
      </c>
      <c r="AK62">
        <v>148</v>
      </c>
      <c r="AL62">
        <v>64</v>
      </c>
    </row>
    <row r="63" spans="1:38">
      <c r="A63" t="s">
        <v>105</v>
      </c>
      <c r="B63" s="34">
        <v>224.84</v>
      </c>
      <c r="C63" s="34">
        <v>76.209999999999994</v>
      </c>
      <c r="D63" s="93">
        <f t="shared" si="0"/>
        <v>98</v>
      </c>
      <c r="E63" s="34">
        <v>0</v>
      </c>
      <c r="F63" s="34"/>
      <c r="G63" s="34"/>
      <c r="H63" s="34"/>
      <c r="I63" s="34"/>
      <c r="J63" s="37">
        <v>10.039999999999999</v>
      </c>
      <c r="K63" s="37">
        <v>10.039999999999999</v>
      </c>
      <c r="L63" s="37">
        <v>10.29</v>
      </c>
      <c r="M63">
        <v>70.069999999999993</v>
      </c>
      <c r="N63">
        <v>270.33999999999997</v>
      </c>
      <c r="O63">
        <v>52.87</v>
      </c>
      <c r="P63">
        <v>0.69</v>
      </c>
      <c r="Q63">
        <v>19.27</v>
      </c>
      <c r="R63" s="93">
        <v>32.659999999999997</v>
      </c>
      <c r="S63" s="93">
        <v>32.67</v>
      </c>
      <c r="T63" s="93">
        <v>32.67</v>
      </c>
      <c r="U63">
        <v>0.99</v>
      </c>
      <c r="V63">
        <v>106.491083</v>
      </c>
      <c r="W63">
        <v>1.38</v>
      </c>
      <c r="X63">
        <v>20</v>
      </c>
      <c r="Y63">
        <v>6.66</v>
      </c>
      <c r="Z63">
        <v>6.67</v>
      </c>
      <c r="AA63">
        <v>209.62</v>
      </c>
      <c r="AB63">
        <v>41.92</v>
      </c>
      <c r="AC63">
        <v>69.28</v>
      </c>
      <c r="AD63">
        <v>31.08</v>
      </c>
      <c r="AE63">
        <v>66</v>
      </c>
      <c r="AF63">
        <v>33</v>
      </c>
      <c r="AG63">
        <v>6.34</v>
      </c>
      <c r="AH63">
        <v>13.33</v>
      </c>
      <c r="AI63">
        <v>13.33</v>
      </c>
      <c r="AJ63">
        <v>0</v>
      </c>
      <c r="AK63">
        <v>137</v>
      </c>
      <c r="AL63">
        <v>58</v>
      </c>
    </row>
    <row r="64" spans="1:38">
      <c r="A64" t="s">
        <v>106</v>
      </c>
      <c r="B64" s="34">
        <v>245.03</v>
      </c>
      <c r="C64" s="34">
        <v>86.7</v>
      </c>
      <c r="D64" s="93">
        <f t="shared" si="0"/>
        <v>98</v>
      </c>
      <c r="E64" s="34">
        <v>0</v>
      </c>
      <c r="F64" s="34"/>
      <c r="G64" s="34"/>
      <c r="H64" s="34"/>
      <c r="I64" s="34"/>
      <c r="J64" s="37">
        <v>9.17</v>
      </c>
      <c r="K64" s="37">
        <v>9.17</v>
      </c>
      <c r="L64" s="37">
        <v>9.4</v>
      </c>
      <c r="M64">
        <v>70.069999999999993</v>
      </c>
      <c r="N64">
        <v>270.33999999999997</v>
      </c>
      <c r="O64">
        <v>52.87</v>
      </c>
      <c r="P64">
        <v>0.69</v>
      </c>
      <c r="Q64">
        <v>19.670000000000002</v>
      </c>
      <c r="R64" s="93">
        <v>32.659999999999997</v>
      </c>
      <c r="S64" s="93">
        <v>32.67</v>
      </c>
      <c r="T64" s="93">
        <v>32.67</v>
      </c>
      <c r="U64">
        <v>0.99</v>
      </c>
      <c r="V64">
        <v>96.169505000000001</v>
      </c>
      <c r="W64">
        <v>1.38</v>
      </c>
      <c r="X64">
        <v>20</v>
      </c>
      <c r="Y64">
        <v>6.66</v>
      </c>
      <c r="Z64">
        <v>6.67</v>
      </c>
      <c r="AA64">
        <v>193.32</v>
      </c>
      <c r="AB64">
        <v>38.659999999999997</v>
      </c>
      <c r="AC64">
        <v>65.37</v>
      </c>
      <c r="AD64">
        <v>29.69</v>
      </c>
      <c r="AE64">
        <v>61</v>
      </c>
      <c r="AF64">
        <v>31</v>
      </c>
      <c r="AG64">
        <v>6.34</v>
      </c>
      <c r="AH64">
        <v>13.33</v>
      </c>
      <c r="AI64">
        <v>13.33</v>
      </c>
      <c r="AJ64">
        <v>0</v>
      </c>
      <c r="AK64">
        <v>123</v>
      </c>
      <c r="AL64">
        <v>52</v>
      </c>
    </row>
    <row r="65" spans="1:38">
      <c r="A65" t="s">
        <v>107</v>
      </c>
      <c r="B65" s="34">
        <v>260.10000000000002</v>
      </c>
      <c r="C65" s="34">
        <v>86.7</v>
      </c>
      <c r="D65" s="93">
        <f t="shared" si="0"/>
        <v>98</v>
      </c>
      <c r="E65" s="34">
        <v>0</v>
      </c>
      <c r="F65" s="34"/>
      <c r="G65" s="34"/>
      <c r="H65" s="34"/>
      <c r="I65" s="34"/>
      <c r="J65" s="37">
        <v>5.73</v>
      </c>
      <c r="K65" s="37">
        <v>5.73</v>
      </c>
      <c r="L65" s="37">
        <v>5.87</v>
      </c>
      <c r="M65">
        <v>114.91</v>
      </c>
      <c r="N65">
        <v>270.33999999999997</v>
      </c>
      <c r="O65">
        <v>99.6</v>
      </c>
      <c r="P65">
        <v>0.69</v>
      </c>
      <c r="Q65">
        <v>21.14</v>
      </c>
      <c r="R65" s="93">
        <v>32.659999999999997</v>
      </c>
      <c r="S65" s="93">
        <v>32.67</v>
      </c>
      <c r="T65" s="93">
        <v>32.67</v>
      </c>
      <c r="U65">
        <v>0.99</v>
      </c>
      <c r="V65">
        <v>85.371696</v>
      </c>
      <c r="W65">
        <v>1.38</v>
      </c>
      <c r="X65">
        <v>20</v>
      </c>
      <c r="Y65">
        <v>6.66</v>
      </c>
      <c r="Z65">
        <v>6.67</v>
      </c>
      <c r="AA65">
        <v>182.59</v>
      </c>
      <c r="AB65">
        <v>36.520000000000003</v>
      </c>
      <c r="AC65">
        <v>60.92</v>
      </c>
      <c r="AD65">
        <v>28.79</v>
      </c>
      <c r="AE65">
        <v>55</v>
      </c>
      <c r="AF65">
        <v>27</v>
      </c>
      <c r="AG65">
        <v>6.34</v>
      </c>
      <c r="AH65">
        <v>13.33</v>
      </c>
      <c r="AI65">
        <v>13.33</v>
      </c>
      <c r="AJ65">
        <v>0</v>
      </c>
      <c r="AK65">
        <v>109</v>
      </c>
      <c r="AL65">
        <v>46</v>
      </c>
    </row>
    <row r="66" spans="1:38">
      <c r="A66" t="s">
        <v>108</v>
      </c>
      <c r="B66" s="34">
        <v>260.10000000000002</v>
      </c>
      <c r="C66" s="34">
        <v>86.7</v>
      </c>
      <c r="D66" s="93">
        <f t="shared" si="0"/>
        <v>98</v>
      </c>
      <c r="E66" s="34">
        <v>0</v>
      </c>
      <c r="F66" s="34"/>
      <c r="G66" s="34"/>
      <c r="H66" s="34"/>
      <c r="I66" s="34"/>
      <c r="J66" s="37">
        <v>5.3</v>
      </c>
      <c r="K66" s="37">
        <v>5.3</v>
      </c>
      <c r="L66" s="37">
        <v>5.43</v>
      </c>
      <c r="M66">
        <v>114.91</v>
      </c>
      <c r="N66">
        <v>270.33999999999997</v>
      </c>
      <c r="O66">
        <v>99.6</v>
      </c>
      <c r="P66">
        <v>0.69</v>
      </c>
      <c r="Q66">
        <v>21.68</v>
      </c>
      <c r="R66" s="93">
        <v>32.659999999999997</v>
      </c>
      <c r="S66" s="93">
        <v>32.67</v>
      </c>
      <c r="T66" s="93">
        <v>32.67</v>
      </c>
      <c r="U66">
        <v>0.99</v>
      </c>
      <c r="V66">
        <v>73.631144000000006</v>
      </c>
      <c r="W66">
        <v>1.38</v>
      </c>
      <c r="X66">
        <v>20</v>
      </c>
      <c r="Y66">
        <v>6.66</v>
      </c>
      <c r="Z66">
        <v>6.67</v>
      </c>
      <c r="AA66">
        <v>163.28</v>
      </c>
      <c r="AB66">
        <v>32.65</v>
      </c>
      <c r="AC66">
        <v>55.72</v>
      </c>
      <c r="AD66">
        <v>27.9</v>
      </c>
      <c r="AE66">
        <v>47</v>
      </c>
      <c r="AF66">
        <v>24</v>
      </c>
      <c r="AG66">
        <v>6.34</v>
      </c>
      <c r="AH66">
        <v>13.33</v>
      </c>
      <c r="AI66">
        <v>13.33</v>
      </c>
      <c r="AJ66">
        <v>0</v>
      </c>
      <c r="AK66">
        <v>95</v>
      </c>
      <c r="AL66">
        <v>40</v>
      </c>
    </row>
    <row r="67" spans="1:38">
      <c r="A67" t="s">
        <v>109</v>
      </c>
      <c r="B67" s="34">
        <v>260.10000000000002</v>
      </c>
      <c r="C67" s="34">
        <v>86.7</v>
      </c>
      <c r="D67" s="93">
        <f t="shared" si="0"/>
        <v>88.7</v>
      </c>
      <c r="E67" s="34">
        <v>0</v>
      </c>
      <c r="F67" s="34"/>
      <c r="G67" s="34"/>
      <c r="H67" s="34"/>
      <c r="I67" s="34"/>
      <c r="J67" s="37">
        <v>4.5199999999999996</v>
      </c>
      <c r="K67" s="37">
        <v>4.5199999999999996</v>
      </c>
      <c r="L67" s="37">
        <v>4.62</v>
      </c>
      <c r="M67">
        <v>114.91</v>
      </c>
      <c r="N67">
        <v>270.33999999999997</v>
      </c>
      <c r="O67">
        <v>99.6</v>
      </c>
      <c r="P67">
        <v>0.69</v>
      </c>
      <c r="Q67">
        <v>20.28</v>
      </c>
      <c r="R67" s="93">
        <v>33</v>
      </c>
      <c r="S67" s="93">
        <v>22.7</v>
      </c>
      <c r="T67" s="93">
        <v>33</v>
      </c>
      <c r="U67">
        <v>0.99</v>
      </c>
      <c r="V67">
        <v>61.113072000000003</v>
      </c>
      <c r="W67">
        <v>1.38</v>
      </c>
      <c r="X67">
        <v>20</v>
      </c>
      <c r="Y67">
        <v>6.66</v>
      </c>
      <c r="Z67">
        <v>6.67</v>
      </c>
      <c r="AA67">
        <v>127.78</v>
      </c>
      <c r="AB67">
        <v>25.55</v>
      </c>
      <c r="AC67">
        <v>37.56</v>
      </c>
      <c r="AD67">
        <v>24.3</v>
      </c>
      <c r="AE67">
        <v>42</v>
      </c>
      <c r="AF67">
        <v>21</v>
      </c>
      <c r="AG67">
        <v>6.34</v>
      </c>
      <c r="AH67">
        <v>13.33</v>
      </c>
      <c r="AI67">
        <v>13.33</v>
      </c>
      <c r="AJ67">
        <v>0</v>
      </c>
      <c r="AK67">
        <v>84</v>
      </c>
      <c r="AL67">
        <v>36</v>
      </c>
    </row>
    <row r="68" spans="1:38">
      <c r="A68" t="s">
        <v>110</v>
      </c>
      <c r="B68" s="34">
        <v>260.10000000000002</v>
      </c>
      <c r="C68" s="34">
        <v>86.7</v>
      </c>
      <c r="D68" s="93">
        <f t="shared" ref="D68:D98" si="1">R68+S68+T68</f>
        <v>75.5</v>
      </c>
      <c r="E68" s="34">
        <v>0</v>
      </c>
      <c r="F68" s="34"/>
      <c r="G68" s="34"/>
      <c r="H68" s="34"/>
      <c r="I68" s="34"/>
      <c r="J68" s="37">
        <v>3.62</v>
      </c>
      <c r="K68" s="37">
        <v>3.62</v>
      </c>
      <c r="L68" s="37">
        <v>3.71</v>
      </c>
      <c r="M68">
        <v>114.91</v>
      </c>
      <c r="N68">
        <v>270.33999999999997</v>
      </c>
      <c r="O68">
        <v>99.6</v>
      </c>
      <c r="P68">
        <v>0.69</v>
      </c>
      <c r="Q68">
        <v>20.66</v>
      </c>
      <c r="R68" s="93">
        <v>33</v>
      </c>
      <c r="S68" s="93">
        <v>9.5</v>
      </c>
      <c r="T68" s="93">
        <v>33</v>
      </c>
      <c r="U68">
        <v>0.99</v>
      </c>
      <c r="V68">
        <v>49.129545</v>
      </c>
      <c r="W68">
        <v>1.38</v>
      </c>
      <c r="X68">
        <v>20</v>
      </c>
      <c r="Y68">
        <v>6.66</v>
      </c>
      <c r="Z68">
        <v>6.67</v>
      </c>
      <c r="AA68">
        <v>113.59</v>
      </c>
      <c r="AB68">
        <v>22.72</v>
      </c>
      <c r="AC68">
        <v>32.909999999999997</v>
      </c>
      <c r="AD68">
        <v>21.6</v>
      </c>
      <c r="AE68">
        <v>33</v>
      </c>
      <c r="AF68">
        <v>16</v>
      </c>
      <c r="AG68">
        <v>6.34</v>
      </c>
      <c r="AH68">
        <v>13.33</v>
      </c>
      <c r="AI68">
        <v>13.33</v>
      </c>
      <c r="AJ68">
        <v>0</v>
      </c>
      <c r="AK68">
        <v>70</v>
      </c>
      <c r="AL68">
        <v>30</v>
      </c>
    </row>
    <row r="69" spans="1:38">
      <c r="A69" t="s">
        <v>111</v>
      </c>
      <c r="B69" s="34">
        <v>260.10000000000002</v>
      </c>
      <c r="C69" s="34">
        <v>86.7</v>
      </c>
      <c r="D69" s="93">
        <f t="shared" si="1"/>
        <v>58.17</v>
      </c>
      <c r="E69" s="34">
        <v>0</v>
      </c>
      <c r="F69" s="34"/>
      <c r="G69" s="34"/>
      <c r="H69" s="34"/>
      <c r="I69" s="34"/>
      <c r="J69" s="37">
        <v>2.75</v>
      </c>
      <c r="K69" s="37">
        <v>2.75</v>
      </c>
      <c r="L69" s="37">
        <v>2.82</v>
      </c>
      <c r="M69">
        <v>114.91</v>
      </c>
      <c r="N69">
        <v>270.33999999999997</v>
      </c>
      <c r="O69">
        <v>99.6</v>
      </c>
      <c r="P69">
        <v>0.69</v>
      </c>
      <c r="Q69">
        <v>21.08</v>
      </c>
      <c r="R69" s="93">
        <v>32.92</v>
      </c>
      <c r="S69" s="93">
        <v>1.9</v>
      </c>
      <c r="T69" s="93">
        <v>23.35</v>
      </c>
      <c r="U69">
        <v>0.99</v>
      </c>
      <c r="V69">
        <v>36.426811999999998</v>
      </c>
      <c r="W69">
        <v>1.38</v>
      </c>
      <c r="X69">
        <v>20</v>
      </c>
      <c r="Y69">
        <v>6.66</v>
      </c>
      <c r="Z69">
        <v>6.67</v>
      </c>
      <c r="AA69">
        <v>94.69</v>
      </c>
      <c r="AB69">
        <v>18.940000000000001</v>
      </c>
      <c r="AC69">
        <v>28.04</v>
      </c>
      <c r="AD69">
        <v>18</v>
      </c>
      <c r="AE69">
        <v>25</v>
      </c>
      <c r="AF69">
        <v>12</v>
      </c>
      <c r="AG69">
        <v>6.34</v>
      </c>
      <c r="AH69">
        <v>13.33</v>
      </c>
      <c r="AI69">
        <v>13.33</v>
      </c>
      <c r="AJ69">
        <v>0</v>
      </c>
      <c r="AK69">
        <v>56</v>
      </c>
      <c r="AL69">
        <v>24</v>
      </c>
    </row>
    <row r="70" spans="1:38">
      <c r="A70" t="s">
        <v>112</v>
      </c>
      <c r="B70" s="34">
        <v>260.10000000000002</v>
      </c>
      <c r="C70" s="34">
        <v>86.7</v>
      </c>
      <c r="D70" s="93">
        <f t="shared" si="1"/>
        <v>42.480000000000004</v>
      </c>
      <c r="E70" s="34">
        <v>0</v>
      </c>
      <c r="F70" s="34"/>
      <c r="G70" s="34"/>
      <c r="H70" s="34"/>
      <c r="I70" s="34"/>
      <c r="J70" s="37">
        <v>1.9</v>
      </c>
      <c r="K70" s="37">
        <v>1.9</v>
      </c>
      <c r="L70" s="37">
        <v>1.95</v>
      </c>
      <c r="M70">
        <v>114.91</v>
      </c>
      <c r="N70">
        <v>270.33999999999997</v>
      </c>
      <c r="O70">
        <v>99.6</v>
      </c>
      <c r="P70">
        <v>0.69</v>
      </c>
      <c r="Q70">
        <v>22.48</v>
      </c>
      <c r="R70" s="93">
        <v>30.07</v>
      </c>
      <c r="S70" s="93">
        <v>0</v>
      </c>
      <c r="T70" s="93">
        <v>12.41</v>
      </c>
      <c r="U70">
        <v>0.99</v>
      </c>
      <c r="V70">
        <v>25.842821000000001</v>
      </c>
      <c r="W70">
        <v>1.38</v>
      </c>
      <c r="X70">
        <v>20</v>
      </c>
      <c r="Y70">
        <v>6.66</v>
      </c>
      <c r="Z70">
        <v>6.67</v>
      </c>
      <c r="AA70">
        <v>74.73</v>
      </c>
      <c r="AB70">
        <v>14.94</v>
      </c>
      <c r="AC70">
        <v>22.85</v>
      </c>
      <c r="AD70">
        <v>13.5</v>
      </c>
      <c r="AE70">
        <v>15</v>
      </c>
      <c r="AF70">
        <v>7</v>
      </c>
      <c r="AG70">
        <v>6.34</v>
      </c>
      <c r="AH70">
        <v>13.33</v>
      </c>
      <c r="AI70">
        <v>13.33</v>
      </c>
      <c r="AJ70">
        <v>0</v>
      </c>
      <c r="AK70">
        <v>42</v>
      </c>
      <c r="AL70">
        <v>18</v>
      </c>
    </row>
    <row r="71" spans="1:38">
      <c r="A71" t="s">
        <v>113</v>
      </c>
      <c r="B71" s="34">
        <v>260.10000000000002</v>
      </c>
      <c r="C71" s="34">
        <v>86.7</v>
      </c>
      <c r="D71" s="93">
        <f t="shared" si="1"/>
        <v>22.189999999999998</v>
      </c>
      <c r="E71" s="34">
        <v>0</v>
      </c>
      <c r="F71" s="34"/>
      <c r="G71" s="34"/>
      <c r="H71" s="34"/>
      <c r="I71" s="34"/>
      <c r="J71" s="37">
        <v>1.29</v>
      </c>
      <c r="K71" s="37">
        <v>1.29</v>
      </c>
      <c r="L71" s="37">
        <v>1.32</v>
      </c>
      <c r="M71">
        <v>114.91</v>
      </c>
      <c r="N71">
        <v>270.33999999999997</v>
      </c>
      <c r="O71">
        <v>99.6</v>
      </c>
      <c r="P71">
        <v>0.69</v>
      </c>
      <c r="Q71">
        <v>24.24</v>
      </c>
      <c r="R71" s="93">
        <v>15.45</v>
      </c>
      <c r="S71" s="93">
        <v>0</v>
      </c>
      <c r="T71" s="93">
        <v>6.74</v>
      </c>
      <c r="U71">
        <v>0.99</v>
      </c>
      <c r="V71">
        <v>16.483423999999999</v>
      </c>
      <c r="W71">
        <v>1.38</v>
      </c>
      <c r="X71">
        <v>20</v>
      </c>
      <c r="Y71">
        <v>6.66</v>
      </c>
      <c r="Z71">
        <v>6.67</v>
      </c>
      <c r="AA71">
        <v>53.56</v>
      </c>
      <c r="AB71">
        <v>10.71</v>
      </c>
      <c r="AC71">
        <v>17.600000000000001</v>
      </c>
      <c r="AD71">
        <v>5</v>
      </c>
      <c r="AE71">
        <v>10</v>
      </c>
      <c r="AF71">
        <v>5</v>
      </c>
      <c r="AG71">
        <v>6.34</v>
      </c>
      <c r="AH71">
        <v>13.33</v>
      </c>
      <c r="AI71">
        <v>13.33</v>
      </c>
      <c r="AJ71">
        <v>21.15</v>
      </c>
      <c r="AK71">
        <v>21</v>
      </c>
      <c r="AL71">
        <v>9</v>
      </c>
    </row>
    <row r="72" spans="1:38">
      <c r="A72" t="s">
        <v>114</v>
      </c>
      <c r="B72" s="34">
        <v>260.10000000000002</v>
      </c>
      <c r="C72" s="34">
        <v>86.7</v>
      </c>
      <c r="D72" s="93">
        <f t="shared" si="1"/>
        <v>7.7200000000000006</v>
      </c>
      <c r="E72" s="34">
        <v>0</v>
      </c>
      <c r="F72" s="34"/>
      <c r="G72" s="34"/>
      <c r="H72" s="34"/>
      <c r="I72" s="34"/>
      <c r="J72" s="37">
        <v>0.79</v>
      </c>
      <c r="K72" s="37">
        <v>0.79</v>
      </c>
      <c r="L72" s="37">
        <v>0.81</v>
      </c>
      <c r="M72">
        <v>114.91</v>
      </c>
      <c r="N72">
        <v>270.33999999999997</v>
      </c>
      <c r="O72">
        <v>99.6</v>
      </c>
      <c r="P72">
        <v>0.69</v>
      </c>
      <c r="Q72">
        <v>24.43</v>
      </c>
      <c r="R72" s="93">
        <v>5.48</v>
      </c>
      <c r="S72" s="93">
        <v>0</v>
      </c>
      <c r="T72" s="93">
        <v>2.2400000000000002</v>
      </c>
      <c r="U72">
        <v>0.99</v>
      </c>
      <c r="V72">
        <v>10.224387999999999</v>
      </c>
      <c r="W72">
        <v>1.38</v>
      </c>
      <c r="X72">
        <v>20</v>
      </c>
      <c r="Y72">
        <v>6.66</v>
      </c>
      <c r="Z72">
        <v>6.67</v>
      </c>
      <c r="AA72">
        <v>32.619999999999997</v>
      </c>
      <c r="AB72">
        <v>6.52</v>
      </c>
      <c r="AC72">
        <v>11.87</v>
      </c>
      <c r="AD72">
        <v>5</v>
      </c>
      <c r="AE72">
        <v>3</v>
      </c>
      <c r="AF72">
        <v>1</v>
      </c>
      <c r="AG72">
        <v>6.34</v>
      </c>
      <c r="AH72">
        <v>13.33</v>
      </c>
      <c r="AI72">
        <v>13.33</v>
      </c>
      <c r="AJ72">
        <v>22.11</v>
      </c>
      <c r="AK72">
        <v>11</v>
      </c>
      <c r="AL72">
        <v>4</v>
      </c>
    </row>
    <row r="73" spans="1:38">
      <c r="A73" t="s">
        <v>115</v>
      </c>
      <c r="B73" s="34">
        <v>260.10000000000002</v>
      </c>
      <c r="C73" s="34">
        <v>86.7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0.41</v>
      </c>
      <c r="K73" s="37">
        <v>0.41</v>
      </c>
      <c r="L73" s="37">
        <v>0.42</v>
      </c>
      <c r="M73">
        <v>114.91</v>
      </c>
      <c r="N73">
        <v>270.33999999999997</v>
      </c>
      <c r="O73">
        <v>99.6</v>
      </c>
      <c r="P73">
        <v>0.69</v>
      </c>
      <c r="Q73">
        <v>23.37</v>
      </c>
      <c r="R73" s="93">
        <v>0</v>
      </c>
      <c r="S73" s="93">
        <v>0</v>
      </c>
      <c r="T73" s="93">
        <v>0</v>
      </c>
      <c r="U73">
        <v>0.99</v>
      </c>
      <c r="V73">
        <v>5.2968549999999999</v>
      </c>
      <c r="W73">
        <v>1.38</v>
      </c>
      <c r="X73">
        <v>20</v>
      </c>
      <c r="Y73">
        <v>6.66</v>
      </c>
      <c r="Z73">
        <v>6.67</v>
      </c>
      <c r="AA73">
        <v>15.57</v>
      </c>
      <c r="AB73">
        <v>3.11</v>
      </c>
      <c r="AC73">
        <v>4.99</v>
      </c>
      <c r="AD73">
        <v>4.5</v>
      </c>
      <c r="AE73">
        <v>1</v>
      </c>
      <c r="AF73">
        <v>1</v>
      </c>
      <c r="AG73">
        <v>6.34</v>
      </c>
      <c r="AH73">
        <v>13.33</v>
      </c>
      <c r="AI73">
        <v>13.33</v>
      </c>
      <c r="AJ73">
        <v>22.11</v>
      </c>
      <c r="AK73">
        <v>2</v>
      </c>
      <c r="AL73">
        <v>1</v>
      </c>
    </row>
    <row r="74" spans="1:38">
      <c r="A74" t="s">
        <v>116</v>
      </c>
      <c r="B74" s="34">
        <v>260.10000000000002</v>
      </c>
      <c r="C74" s="34">
        <v>86.7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0.14000000000000001</v>
      </c>
      <c r="K74" s="37">
        <v>0.14000000000000001</v>
      </c>
      <c r="L74" s="37">
        <v>0.15</v>
      </c>
      <c r="M74">
        <v>114.91</v>
      </c>
      <c r="N74">
        <v>270.33999999999997</v>
      </c>
      <c r="O74">
        <v>99.6</v>
      </c>
      <c r="P74">
        <v>0.69</v>
      </c>
      <c r="Q74">
        <v>23.94</v>
      </c>
      <c r="R74" s="93">
        <v>0</v>
      </c>
      <c r="S74" s="93">
        <v>0</v>
      </c>
      <c r="T74" s="93">
        <v>0</v>
      </c>
      <c r="U74">
        <v>0.99</v>
      </c>
      <c r="V74">
        <v>1.224594</v>
      </c>
      <c r="W74">
        <v>1.38</v>
      </c>
      <c r="X74">
        <v>20</v>
      </c>
      <c r="Y74">
        <v>6.66</v>
      </c>
      <c r="Z74">
        <v>6.67</v>
      </c>
      <c r="AA74">
        <v>8.76</v>
      </c>
      <c r="AB74">
        <v>1.75</v>
      </c>
      <c r="AC74">
        <v>3.3</v>
      </c>
      <c r="AD74">
        <v>2.42</v>
      </c>
      <c r="AE74">
        <v>0</v>
      </c>
      <c r="AF74">
        <v>0</v>
      </c>
      <c r="AG74">
        <v>6.34</v>
      </c>
      <c r="AH74">
        <v>13.33</v>
      </c>
      <c r="AI74">
        <v>13.33</v>
      </c>
      <c r="AJ74">
        <v>22.11</v>
      </c>
      <c r="AK74">
        <v>0</v>
      </c>
      <c r="AL74">
        <v>0</v>
      </c>
    </row>
    <row r="75" spans="1:38">
      <c r="A75" t="s">
        <v>117</v>
      </c>
      <c r="B75" s="34">
        <v>260.10000000000002</v>
      </c>
      <c r="C75" s="34">
        <v>86.7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0.03</v>
      </c>
      <c r="K75" s="37">
        <v>0.03</v>
      </c>
      <c r="L75" s="37">
        <v>0.03</v>
      </c>
      <c r="M75">
        <v>114.91</v>
      </c>
      <c r="N75">
        <v>270.33999999999997</v>
      </c>
      <c r="O75">
        <v>99.6</v>
      </c>
      <c r="P75">
        <v>0.69</v>
      </c>
      <c r="Q75">
        <v>24.73</v>
      </c>
      <c r="R75" s="93">
        <v>0</v>
      </c>
      <c r="S75" s="93">
        <v>0</v>
      </c>
      <c r="T75" s="93">
        <v>0</v>
      </c>
      <c r="U75">
        <v>0.95</v>
      </c>
      <c r="V75">
        <v>0</v>
      </c>
      <c r="W75">
        <v>1.38</v>
      </c>
      <c r="X75">
        <v>20</v>
      </c>
      <c r="Y75">
        <v>6.66</v>
      </c>
      <c r="Z75">
        <v>6.67</v>
      </c>
      <c r="AA75">
        <v>3.41</v>
      </c>
      <c r="AB75">
        <v>0.68</v>
      </c>
      <c r="AC75">
        <v>1.86</v>
      </c>
      <c r="AD75">
        <v>0</v>
      </c>
      <c r="AE75">
        <v>0</v>
      </c>
      <c r="AF75">
        <v>0</v>
      </c>
      <c r="AG75">
        <v>6.34</v>
      </c>
      <c r="AH75">
        <v>13.33</v>
      </c>
      <c r="AI75">
        <v>13.33</v>
      </c>
      <c r="AJ75">
        <v>22.11</v>
      </c>
      <c r="AK75">
        <v>0</v>
      </c>
      <c r="AL75">
        <v>0</v>
      </c>
    </row>
    <row r="76" spans="1:38">
      <c r="A76" t="s">
        <v>118</v>
      </c>
      <c r="B76" s="34">
        <v>260.10000000000002</v>
      </c>
      <c r="C76" s="34">
        <v>86.7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114.91</v>
      </c>
      <c r="N76">
        <v>270.33999999999997</v>
      </c>
      <c r="O76">
        <v>99.6</v>
      </c>
      <c r="P76">
        <v>0.69</v>
      </c>
      <c r="Q76">
        <v>26.18</v>
      </c>
      <c r="R76" s="93">
        <v>0</v>
      </c>
      <c r="S76" s="93">
        <v>0</v>
      </c>
      <c r="T76" s="93">
        <v>0</v>
      </c>
      <c r="U76">
        <v>0.95</v>
      </c>
      <c r="V76">
        <v>0</v>
      </c>
      <c r="W76">
        <v>1.38</v>
      </c>
      <c r="X76">
        <v>20</v>
      </c>
      <c r="Y76">
        <v>6.66</v>
      </c>
      <c r="Z76">
        <v>6.67</v>
      </c>
      <c r="AA76">
        <v>0.09</v>
      </c>
      <c r="AB76">
        <v>0.02</v>
      </c>
      <c r="AC76">
        <v>0.51</v>
      </c>
      <c r="AD76">
        <v>0</v>
      </c>
      <c r="AE76">
        <v>0</v>
      </c>
      <c r="AF76">
        <v>0</v>
      </c>
      <c r="AG76">
        <v>6.34</v>
      </c>
      <c r="AH76">
        <v>13.33</v>
      </c>
      <c r="AI76">
        <v>13.33</v>
      </c>
      <c r="AJ76">
        <v>23.07</v>
      </c>
      <c r="AK76">
        <v>0</v>
      </c>
      <c r="AL76">
        <v>0</v>
      </c>
    </row>
    <row r="77" spans="1:38">
      <c r="A77" t="s">
        <v>119</v>
      </c>
      <c r="B77" s="34">
        <v>260.10000000000002</v>
      </c>
      <c r="C77" s="34">
        <v>86.7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114.91</v>
      </c>
      <c r="N77">
        <v>270.33999999999997</v>
      </c>
      <c r="O77">
        <v>99.6</v>
      </c>
      <c r="P77">
        <v>0.69</v>
      </c>
      <c r="Q77">
        <v>25.96</v>
      </c>
      <c r="R77" s="93">
        <v>0</v>
      </c>
      <c r="S77" s="93">
        <v>0</v>
      </c>
      <c r="T77" s="93">
        <v>0</v>
      </c>
      <c r="U77">
        <v>1.03</v>
      </c>
      <c r="V77">
        <v>0</v>
      </c>
      <c r="W77">
        <v>1.38</v>
      </c>
      <c r="X77">
        <v>20</v>
      </c>
      <c r="Y77">
        <v>6.66</v>
      </c>
      <c r="Z77">
        <v>6.67</v>
      </c>
      <c r="AA77">
        <v>0</v>
      </c>
      <c r="AB77">
        <v>0</v>
      </c>
      <c r="AC77">
        <v>0.01</v>
      </c>
      <c r="AD77">
        <v>0</v>
      </c>
      <c r="AE77">
        <v>0</v>
      </c>
      <c r="AF77">
        <v>0</v>
      </c>
      <c r="AG77">
        <v>6.34</v>
      </c>
      <c r="AH77">
        <v>13.33</v>
      </c>
      <c r="AI77">
        <v>13.33</v>
      </c>
      <c r="AJ77">
        <v>23.07</v>
      </c>
      <c r="AK77">
        <v>0</v>
      </c>
      <c r="AL77">
        <v>0</v>
      </c>
    </row>
    <row r="78" spans="1:38">
      <c r="A78" t="s">
        <v>120</v>
      </c>
      <c r="B78" s="34">
        <v>260.10000000000002</v>
      </c>
      <c r="C78" s="34">
        <v>86.7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114.91</v>
      </c>
      <c r="N78">
        <v>270.33999999999997</v>
      </c>
      <c r="O78">
        <v>99.6</v>
      </c>
      <c r="P78">
        <v>0.69</v>
      </c>
      <c r="Q78">
        <v>26.72</v>
      </c>
      <c r="R78" s="93">
        <v>0</v>
      </c>
      <c r="S78" s="93">
        <v>0</v>
      </c>
      <c r="T78" s="93">
        <v>0</v>
      </c>
      <c r="U78">
        <v>1.03</v>
      </c>
      <c r="V78">
        <v>0</v>
      </c>
      <c r="W78">
        <v>1.38</v>
      </c>
      <c r="X78">
        <v>20</v>
      </c>
      <c r="Y78">
        <v>6.66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6.34</v>
      </c>
      <c r="AH78">
        <v>13.33</v>
      </c>
      <c r="AI78">
        <v>13.33</v>
      </c>
      <c r="AJ78">
        <v>23.07</v>
      </c>
      <c r="AK78">
        <v>0</v>
      </c>
      <c r="AL78">
        <v>0</v>
      </c>
    </row>
    <row r="79" spans="1:38">
      <c r="A79" t="s">
        <v>121</v>
      </c>
      <c r="B79" s="34">
        <v>260.10000000000002</v>
      </c>
      <c r="C79" s="34">
        <v>86.7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114.91</v>
      </c>
      <c r="N79">
        <v>270.33999999999997</v>
      </c>
      <c r="O79">
        <v>99.6</v>
      </c>
      <c r="P79">
        <v>0.69</v>
      </c>
      <c r="Q79">
        <v>27.15</v>
      </c>
      <c r="R79" s="93">
        <v>0</v>
      </c>
      <c r="S79" s="93">
        <v>0</v>
      </c>
      <c r="T79" s="93">
        <v>0</v>
      </c>
      <c r="U79">
        <v>1.03</v>
      </c>
      <c r="V79">
        <v>0</v>
      </c>
      <c r="W79">
        <v>1.38</v>
      </c>
      <c r="X79">
        <v>20</v>
      </c>
      <c r="Y79">
        <v>6.66</v>
      </c>
      <c r="Z79">
        <v>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6.34</v>
      </c>
      <c r="AH79">
        <v>13.33</v>
      </c>
      <c r="AI79">
        <v>13.33</v>
      </c>
      <c r="AJ79">
        <v>23.07</v>
      </c>
      <c r="AK79">
        <v>0</v>
      </c>
      <c r="AL79">
        <v>0</v>
      </c>
    </row>
    <row r="80" spans="1:38">
      <c r="A80" t="s">
        <v>122</v>
      </c>
      <c r="B80" s="34">
        <v>260.10000000000002</v>
      </c>
      <c r="C80" s="34">
        <v>86.7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114.91</v>
      </c>
      <c r="N80">
        <v>270.33999999999997</v>
      </c>
      <c r="O80">
        <v>99.6</v>
      </c>
      <c r="P80">
        <v>0.69</v>
      </c>
      <c r="Q80">
        <v>26.59</v>
      </c>
      <c r="R80" s="93">
        <v>0</v>
      </c>
      <c r="S80" s="93">
        <v>0</v>
      </c>
      <c r="T80" s="93">
        <v>0</v>
      </c>
      <c r="U80">
        <v>1.03</v>
      </c>
      <c r="V80">
        <v>0</v>
      </c>
      <c r="W80">
        <v>1.38</v>
      </c>
      <c r="X80">
        <v>20</v>
      </c>
      <c r="Y80">
        <v>6.66</v>
      </c>
      <c r="Z80">
        <v>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6.34</v>
      </c>
      <c r="AH80">
        <v>13.33</v>
      </c>
      <c r="AI80">
        <v>13.33</v>
      </c>
      <c r="AJ80">
        <v>23.07</v>
      </c>
      <c r="AK80">
        <v>0</v>
      </c>
      <c r="AL80">
        <v>0</v>
      </c>
    </row>
    <row r="81" spans="1:38">
      <c r="A81" t="s">
        <v>123</v>
      </c>
      <c r="B81" s="34">
        <v>260.10000000000002</v>
      </c>
      <c r="C81" s="34">
        <v>86.7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114.91</v>
      </c>
      <c r="N81">
        <v>270.33999999999997</v>
      </c>
      <c r="O81">
        <v>99.6</v>
      </c>
      <c r="P81">
        <v>0.69</v>
      </c>
      <c r="Q81">
        <v>24.15</v>
      </c>
      <c r="R81" s="93">
        <v>0</v>
      </c>
      <c r="S81" s="93">
        <v>0</v>
      </c>
      <c r="T81" s="93">
        <v>0</v>
      </c>
      <c r="U81">
        <v>1.03</v>
      </c>
      <c r="V81">
        <v>0</v>
      </c>
      <c r="W81">
        <v>1.38</v>
      </c>
      <c r="X81">
        <v>20</v>
      </c>
      <c r="Y81">
        <v>6.66</v>
      </c>
      <c r="Z81">
        <v>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6.34</v>
      </c>
      <c r="AH81">
        <v>13.33</v>
      </c>
      <c r="AI81">
        <v>13.33</v>
      </c>
      <c r="AJ81">
        <v>23.07</v>
      </c>
      <c r="AK81">
        <v>0</v>
      </c>
      <c r="AL81">
        <v>0</v>
      </c>
    </row>
    <row r="82" spans="1:38">
      <c r="A82" t="s">
        <v>124</v>
      </c>
      <c r="B82" s="34">
        <v>260.10000000000002</v>
      </c>
      <c r="C82" s="34">
        <v>86.7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114.91</v>
      </c>
      <c r="N82">
        <v>270.33999999999997</v>
      </c>
      <c r="O82">
        <v>99.6</v>
      </c>
      <c r="P82">
        <v>0.69</v>
      </c>
      <c r="Q82">
        <v>24.27</v>
      </c>
      <c r="R82" s="93">
        <v>0</v>
      </c>
      <c r="S82" s="93">
        <v>0</v>
      </c>
      <c r="T82" s="93">
        <v>0</v>
      </c>
      <c r="U82">
        <v>1.03</v>
      </c>
      <c r="V82">
        <v>0</v>
      </c>
      <c r="W82">
        <v>1.38</v>
      </c>
      <c r="X82">
        <v>20</v>
      </c>
      <c r="Y82">
        <v>6.66</v>
      </c>
      <c r="Z82">
        <v>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6.34</v>
      </c>
      <c r="AH82">
        <v>13.33</v>
      </c>
      <c r="AI82">
        <v>13.33</v>
      </c>
      <c r="AJ82">
        <v>23.07</v>
      </c>
      <c r="AK82">
        <v>0</v>
      </c>
      <c r="AL82">
        <v>0</v>
      </c>
    </row>
    <row r="83" spans="1:38">
      <c r="A83" t="s">
        <v>125</v>
      </c>
      <c r="B83" s="34">
        <v>260.10000000000002</v>
      </c>
      <c r="C83" s="34">
        <v>86.7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114.91</v>
      </c>
      <c r="N83">
        <v>270.33999999999997</v>
      </c>
      <c r="O83">
        <v>99.6</v>
      </c>
      <c r="P83">
        <v>0.65</v>
      </c>
      <c r="Q83">
        <v>24.63</v>
      </c>
      <c r="R83" s="93">
        <v>0</v>
      </c>
      <c r="S83" s="93">
        <v>0</v>
      </c>
      <c r="T83" s="93">
        <v>0</v>
      </c>
      <c r="U83">
        <v>0.99</v>
      </c>
      <c r="V83">
        <v>0</v>
      </c>
      <c r="W83">
        <v>1.34</v>
      </c>
      <c r="X83">
        <v>22</v>
      </c>
      <c r="Y83">
        <v>7.34</v>
      </c>
      <c r="Z83">
        <v>7.33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8.66</v>
      </c>
      <c r="AH83">
        <v>16.670000000000002</v>
      </c>
      <c r="AI83">
        <v>16.670000000000002</v>
      </c>
      <c r="AJ83">
        <v>23.07</v>
      </c>
      <c r="AK83">
        <v>0</v>
      </c>
      <c r="AL83">
        <v>0</v>
      </c>
    </row>
    <row r="84" spans="1:38">
      <c r="A84" t="s">
        <v>126</v>
      </c>
      <c r="B84" s="34">
        <v>260.10000000000002</v>
      </c>
      <c r="C84" s="34">
        <v>86.7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114.91</v>
      </c>
      <c r="N84">
        <v>270.33999999999997</v>
      </c>
      <c r="O84">
        <v>99.6</v>
      </c>
      <c r="P84">
        <v>0.65</v>
      </c>
      <c r="Q84">
        <v>25.74</v>
      </c>
      <c r="R84" s="93">
        <v>0</v>
      </c>
      <c r="S84" s="93">
        <v>0</v>
      </c>
      <c r="T84" s="93">
        <v>0</v>
      </c>
      <c r="U84">
        <v>0.99</v>
      </c>
      <c r="V84">
        <v>0</v>
      </c>
      <c r="W84">
        <v>1.34</v>
      </c>
      <c r="X84">
        <v>22</v>
      </c>
      <c r="Y84">
        <v>7.34</v>
      </c>
      <c r="Z84">
        <v>7.33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8.66</v>
      </c>
      <c r="AH84">
        <v>17.329999999999998</v>
      </c>
      <c r="AI84">
        <v>17.329999999999998</v>
      </c>
      <c r="AJ84">
        <v>23.07</v>
      </c>
      <c r="AK84">
        <v>0</v>
      </c>
      <c r="AL84">
        <v>0</v>
      </c>
    </row>
    <row r="85" spans="1:38">
      <c r="A85" t="s">
        <v>127</v>
      </c>
      <c r="B85" s="34">
        <v>260.10000000000002</v>
      </c>
      <c r="C85" s="34">
        <v>86.7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114.91</v>
      </c>
      <c r="N85">
        <v>270.33999999999997</v>
      </c>
      <c r="O85">
        <v>99.6</v>
      </c>
      <c r="P85">
        <v>0.65</v>
      </c>
      <c r="Q85">
        <v>18.07</v>
      </c>
      <c r="R85" s="93">
        <v>0</v>
      </c>
      <c r="S85" s="93">
        <v>0</v>
      </c>
      <c r="T85" s="93">
        <v>0</v>
      </c>
      <c r="U85">
        <v>0.99</v>
      </c>
      <c r="V85">
        <v>0</v>
      </c>
      <c r="W85">
        <v>1.34</v>
      </c>
      <c r="X85">
        <v>22</v>
      </c>
      <c r="Y85">
        <v>7.34</v>
      </c>
      <c r="Z85">
        <v>7.33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7.34</v>
      </c>
      <c r="AH85">
        <v>17.670000000000002</v>
      </c>
      <c r="AI85">
        <v>17.670000000000002</v>
      </c>
      <c r="AJ85">
        <v>23.07</v>
      </c>
      <c r="AK85">
        <v>0</v>
      </c>
      <c r="AL85">
        <v>0</v>
      </c>
    </row>
    <row r="86" spans="1:38">
      <c r="A86" t="s">
        <v>128</v>
      </c>
      <c r="B86" s="34">
        <v>260.10000000000002</v>
      </c>
      <c r="C86" s="34">
        <v>86.7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114.91</v>
      </c>
      <c r="N86">
        <v>270.33999999999997</v>
      </c>
      <c r="O86">
        <v>99.6</v>
      </c>
      <c r="P86">
        <v>0.65</v>
      </c>
      <c r="Q86">
        <v>18.73</v>
      </c>
      <c r="R86" s="93">
        <v>0</v>
      </c>
      <c r="S86" s="93">
        <v>0</v>
      </c>
      <c r="T86" s="93">
        <v>0</v>
      </c>
      <c r="U86">
        <v>0.99</v>
      </c>
      <c r="V86">
        <v>0</v>
      </c>
      <c r="W86">
        <v>1.34</v>
      </c>
      <c r="X86">
        <v>22</v>
      </c>
      <c r="Y86">
        <v>7.34</v>
      </c>
      <c r="Z86">
        <v>7.33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</v>
      </c>
      <c r="AH86">
        <v>16</v>
      </c>
      <c r="AI86">
        <v>16</v>
      </c>
      <c r="AJ86">
        <v>23.07</v>
      </c>
      <c r="AK86">
        <v>0</v>
      </c>
      <c r="AL86">
        <v>0</v>
      </c>
    </row>
    <row r="87" spans="1:38">
      <c r="A87" t="s">
        <v>129</v>
      </c>
      <c r="B87" s="34">
        <v>260.10000000000002</v>
      </c>
      <c r="C87" s="34">
        <v>86.7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114.91</v>
      </c>
      <c r="N87">
        <v>270.33999999999997</v>
      </c>
      <c r="O87">
        <v>99.6</v>
      </c>
      <c r="P87">
        <v>0.65</v>
      </c>
      <c r="Q87">
        <v>19.13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1.34</v>
      </c>
      <c r="X87">
        <v>22</v>
      </c>
      <c r="Y87">
        <v>7.34</v>
      </c>
      <c r="Z87">
        <v>7.33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</v>
      </c>
      <c r="AH87">
        <v>16.329999999999998</v>
      </c>
      <c r="AI87">
        <v>16.329999999999998</v>
      </c>
      <c r="AJ87">
        <v>23.07</v>
      </c>
      <c r="AK87">
        <v>0</v>
      </c>
      <c r="AL87">
        <v>0</v>
      </c>
    </row>
    <row r="88" spans="1:38">
      <c r="A88" t="s">
        <v>130</v>
      </c>
      <c r="B88" s="34">
        <v>260.10000000000002</v>
      </c>
      <c r="C88" s="34">
        <v>86.7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114.91</v>
      </c>
      <c r="N88">
        <v>270.33999999999997</v>
      </c>
      <c r="O88">
        <v>99.6</v>
      </c>
      <c r="P88">
        <v>0.65</v>
      </c>
      <c r="Q88">
        <v>19.8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1.34</v>
      </c>
      <c r="X88">
        <v>22</v>
      </c>
      <c r="Y88">
        <v>7.34</v>
      </c>
      <c r="Z88">
        <v>7.33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</v>
      </c>
      <c r="AH88">
        <v>16.670000000000002</v>
      </c>
      <c r="AI88">
        <v>16.670000000000002</v>
      </c>
      <c r="AJ88">
        <v>23.07</v>
      </c>
      <c r="AK88">
        <v>0</v>
      </c>
      <c r="AL88">
        <v>0</v>
      </c>
    </row>
    <row r="89" spans="1:38">
      <c r="A89" t="s">
        <v>131</v>
      </c>
      <c r="B89" s="34">
        <v>260.10000000000002</v>
      </c>
      <c r="C89" s="34">
        <v>86.7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114.91</v>
      </c>
      <c r="N89">
        <v>270.33999999999997</v>
      </c>
      <c r="O89">
        <v>99.6</v>
      </c>
      <c r="P89">
        <v>0.65</v>
      </c>
      <c r="Q89">
        <v>20.28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1.34</v>
      </c>
      <c r="X89">
        <v>22</v>
      </c>
      <c r="Y89">
        <v>7.34</v>
      </c>
      <c r="Z89">
        <v>7.33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17</v>
      </c>
      <c r="AI89">
        <v>17</v>
      </c>
      <c r="AJ89">
        <v>23.07</v>
      </c>
      <c r="AK89">
        <v>0</v>
      </c>
      <c r="AL89">
        <v>0</v>
      </c>
    </row>
    <row r="90" spans="1:38">
      <c r="A90" t="s">
        <v>132</v>
      </c>
      <c r="B90" s="34">
        <v>260.10000000000002</v>
      </c>
      <c r="C90" s="34">
        <v>67.790000000000006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84.77</v>
      </c>
      <c r="N90">
        <v>270.33999999999997</v>
      </c>
      <c r="O90">
        <v>99.6</v>
      </c>
      <c r="P90">
        <v>0.65</v>
      </c>
      <c r="Q90">
        <v>20.97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1.34</v>
      </c>
      <c r="X90">
        <v>22</v>
      </c>
      <c r="Y90">
        <v>7.34</v>
      </c>
      <c r="Z90">
        <v>7.33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17</v>
      </c>
      <c r="AI90">
        <v>17</v>
      </c>
      <c r="AJ90">
        <v>23.07</v>
      </c>
      <c r="AK90">
        <v>0</v>
      </c>
      <c r="AL90">
        <v>0</v>
      </c>
    </row>
    <row r="91" spans="1:38">
      <c r="A91" t="s">
        <v>133</v>
      </c>
      <c r="B91" s="34">
        <v>225.81</v>
      </c>
      <c r="C91" s="34">
        <v>75.33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84.77</v>
      </c>
      <c r="N91">
        <v>270.33999999999997</v>
      </c>
      <c r="O91">
        <v>70.760000000000005</v>
      </c>
      <c r="P91">
        <v>0.65</v>
      </c>
      <c r="Q91">
        <v>21.03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1.34</v>
      </c>
      <c r="X91">
        <v>22</v>
      </c>
      <c r="Y91">
        <v>7.34</v>
      </c>
      <c r="Z91">
        <v>7.33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16.670000000000002</v>
      </c>
      <c r="AI91">
        <v>16.670000000000002</v>
      </c>
      <c r="AJ91">
        <v>23.07</v>
      </c>
      <c r="AK91">
        <v>0</v>
      </c>
      <c r="AL91">
        <v>0</v>
      </c>
    </row>
    <row r="92" spans="1:38">
      <c r="A92" t="s">
        <v>134</v>
      </c>
      <c r="B92" s="34">
        <v>225.81</v>
      </c>
      <c r="C92" s="34">
        <v>75.33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65.930000000000007</v>
      </c>
      <c r="N92">
        <v>270.33999999999997</v>
      </c>
      <c r="O92">
        <v>52.87</v>
      </c>
      <c r="P92">
        <v>0.65</v>
      </c>
      <c r="Q92">
        <v>21.38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1.34</v>
      </c>
      <c r="X92">
        <v>22</v>
      </c>
      <c r="Y92">
        <v>7.34</v>
      </c>
      <c r="Z92">
        <v>7.33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16.329999999999998</v>
      </c>
      <c r="AI92">
        <v>16.329999999999998</v>
      </c>
      <c r="AJ92">
        <v>23.07</v>
      </c>
      <c r="AK92">
        <v>0</v>
      </c>
      <c r="AL92">
        <v>0</v>
      </c>
    </row>
    <row r="93" spans="1:38">
      <c r="A93" t="s">
        <v>135</v>
      </c>
      <c r="B93" s="34">
        <v>225.81</v>
      </c>
      <c r="C93" s="34">
        <v>56.42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65.930000000000007</v>
      </c>
      <c r="N93">
        <v>270.33999999999997</v>
      </c>
      <c r="O93">
        <v>52.87</v>
      </c>
      <c r="P93">
        <v>0.65</v>
      </c>
      <c r="Q93">
        <v>23.94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1.34</v>
      </c>
      <c r="X93">
        <v>22</v>
      </c>
      <c r="Y93">
        <v>7.34</v>
      </c>
      <c r="Z93">
        <v>7.33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16</v>
      </c>
      <c r="AI93">
        <v>16</v>
      </c>
      <c r="AJ93">
        <v>23.07</v>
      </c>
      <c r="AK93">
        <v>0</v>
      </c>
      <c r="AL93">
        <v>0</v>
      </c>
    </row>
    <row r="94" spans="1:38">
      <c r="A94" t="s">
        <v>136</v>
      </c>
      <c r="B94" s="34">
        <v>199.19</v>
      </c>
      <c r="C94" s="34">
        <v>56.42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65.930000000000007</v>
      </c>
      <c r="N94">
        <v>270.33999999999997</v>
      </c>
      <c r="O94">
        <v>52.87</v>
      </c>
      <c r="P94">
        <v>0.65</v>
      </c>
      <c r="Q94">
        <v>23.74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1.34</v>
      </c>
      <c r="X94">
        <v>22</v>
      </c>
      <c r="Y94">
        <v>7.34</v>
      </c>
      <c r="Z94">
        <v>7.33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17</v>
      </c>
      <c r="AI94">
        <v>17</v>
      </c>
      <c r="AJ94">
        <v>23.07</v>
      </c>
      <c r="AK94">
        <v>0</v>
      </c>
      <c r="AL94">
        <v>0</v>
      </c>
    </row>
    <row r="95" spans="1:38">
      <c r="A95" t="s">
        <v>137</v>
      </c>
      <c r="B95" s="34">
        <v>170.35</v>
      </c>
      <c r="C95" s="34">
        <v>56.43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70.069999999999993</v>
      </c>
      <c r="N95">
        <v>270.33999999999997</v>
      </c>
      <c r="O95">
        <v>52.87</v>
      </c>
      <c r="P95">
        <v>0.65</v>
      </c>
      <c r="Q95">
        <v>23.52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1.34</v>
      </c>
      <c r="X95">
        <v>22</v>
      </c>
      <c r="Y95">
        <v>7.34</v>
      </c>
      <c r="Z95">
        <v>7.33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16.670000000000002</v>
      </c>
      <c r="AI95">
        <v>16.670000000000002</v>
      </c>
      <c r="AJ95">
        <v>23.07</v>
      </c>
      <c r="AK95">
        <v>0</v>
      </c>
      <c r="AL95">
        <v>0</v>
      </c>
    </row>
    <row r="96" spans="1:38">
      <c r="A96" t="s">
        <v>138</v>
      </c>
      <c r="B96" s="34">
        <v>170.35</v>
      </c>
      <c r="C96" s="34">
        <v>56.43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70.069999999999993</v>
      </c>
      <c r="N96">
        <v>270.33999999999997</v>
      </c>
      <c r="O96">
        <v>52.87</v>
      </c>
      <c r="P96">
        <v>0.65</v>
      </c>
      <c r="Q96">
        <v>23.14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1.34</v>
      </c>
      <c r="X96">
        <v>22</v>
      </c>
      <c r="Y96">
        <v>7.34</v>
      </c>
      <c r="Z96">
        <v>7.33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16.329999999999998</v>
      </c>
      <c r="AI96">
        <v>16.329999999999998</v>
      </c>
      <c r="AJ96">
        <v>23.07</v>
      </c>
      <c r="AK96">
        <v>0</v>
      </c>
      <c r="AL96">
        <v>0</v>
      </c>
    </row>
    <row r="97" spans="1:50">
      <c r="A97" t="s">
        <v>139</v>
      </c>
      <c r="B97" s="34">
        <v>170.35</v>
      </c>
      <c r="C97" s="34">
        <v>56.43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70.069999999999993</v>
      </c>
      <c r="N97">
        <v>270.33999999999997</v>
      </c>
      <c r="O97">
        <v>52.87</v>
      </c>
      <c r="P97">
        <v>0.65</v>
      </c>
      <c r="Q97">
        <v>22.66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1.34</v>
      </c>
      <c r="X97">
        <v>22</v>
      </c>
      <c r="Y97">
        <v>7.34</v>
      </c>
      <c r="Z97">
        <v>7.33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16</v>
      </c>
      <c r="AI97">
        <v>16</v>
      </c>
      <c r="AJ97">
        <v>23.07</v>
      </c>
      <c r="AK97">
        <v>0</v>
      </c>
      <c r="AL97">
        <v>0</v>
      </c>
    </row>
    <row r="98" spans="1:50">
      <c r="A98" t="s">
        <v>140</v>
      </c>
      <c r="B98" s="34">
        <v>170.35</v>
      </c>
      <c r="C98" s="34">
        <v>56.43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70.069999999999993</v>
      </c>
      <c r="N98">
        <v>270.33999999999997</v>
      </c>
      <c r="O98">
        <v>52.87</v>
      </c>
      <c r="P98">
        <v>0.65</v>
      </c>
      <c r="Q98">
        <v>22.28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1.34</v>
      </c>
      <c r="X98">
        <v>22</v>
      </c>
      <c r="Y98">
        <v>7.34</v>
      </c>
      <c r="Z98">
        <v>7.33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15.67</v>
      </c>
      <c r="AI98">
        <v>15.67</v>
      </c>
      <c r="AJ98">
        <v>23.07</v>
      </c>
      <c r="AK98">
        <v>0</v>
      </c>
      <c r="AL98">
        <v>0</v>
      </c>
    </row>
    <row r="99" spans="1:50">
      <c r="A99" t="s">
        <v>141</v>
      </c>
      <c r="B99" s="34">
        <f>SUM(B3:B98)/4000</f>
        <v>5.2170924999999988</v>
      </c>
      <c r="C99" s="34">
        <f t="shared" ref="C99:P99" si="2">SUM(C3:C98)/4000</f>
        <v>1.6788824999999985</v>
      </c>
      <c r="D99" s="93">
        <f t="shared" ref="D99" si="3">SUM(D3:D98)/4000</f>
        <v>0.88697999999999988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7.5520000000000018E-2</v>
      </c>
      <c r="K99" s="37">
        <f t="shared" si="2"/>
        <v>7.5520000000000018E-2</v>
      </c>
      <c r="L99" s="37">
        <f t="shared" si="2"/>
        <v>7.7409999999999979E-2</v>
      </c>
      <c r="M99">
        <f t="shared" si="2"/>
        <v>2.2951774999999981</v>
      </c>
      <c r="N99">
        <f t="shared" si="2"/>
        <v>5.800482500000002</v>
      </c>
      <c r="O99">
        <f t="shared" si="2"/>
        <v>1.9511175000000018</v>
      </c>
      <c r="P99">
        <f t="shared" si="2"/>
        <v>1.5309999999999973E-2</v>
      </c>
      <c r="Q99">
        <f t="shared" ref="Q99:AF99" si="5">SUM(Q3:Q98)/4000</f>
        <v>0.43944250000000024</v>
      </c>
      <c r="R99" s="93">
        <f t="shared" si="5"/>
        <v>0.30861749999999988</v>
      </c>
      <c r="S99" s="93">
        <f t="shared" si="5"/>
        <v>0.28164499999999998</v>
      </c>
      <c r="T99" s="93">
        <f t="shared" si="5"/>
        <v>0.29671749999999991</v>
      </c>
      <c r="U99">
        <f t="shared" si="5"/>
        <v>2.2190000000000019E-2</v>
      </c>
      <c r="V99">
        <f t="shared" si="5"/>
        <v>0.96654483100000033</v>
      </c>
      <c r="W99">
        <f t="shared" si="5"/>
        <v>3.2079999999999984E-2</v>
      </c>
      <c r="X99">
        <f t="shared" si="5"/>
        <v>0.83260749999999983</v>
      </c>
      <c r="Y99">
        <f t="shared" si="5"/>
        <v>0.27750999999999948</v>
      </c>
      <c r="Z99">
        <f t="shared" si="5"/>
        <v>0.27755249999999942</v>
      </c>
      <c r="AA99">
        <f t="shared" si="5"/>
        <v>1.4377449999999996</v>
      </c>
      <c r="AB99">
        <f t="shared" si="5"/>
        <v>0.28754249999999992</v>
      </c>
      <c r="AC99">
        <f t="shared" si="5"/>
        <v>0.47653249999999997</v>
      </c>
      <c r="AD99">
        <f t="shared" si="5"/>
        <v>0.22620749999999998</v>
      </c>
      <c r="AE99">
        <f t="shared" si="5"/>
        <v>0.58474999999999999</v>
      </c>
      <c r="AF99">
        <f t="shared" si="5"/>
        <v>0.29099999999999998</v>
      </c>
      <c r="AG99">
        <f t="shared" ref="AG99:AM99" si="6">SUM(AG3:AG98)/4000</f>
        <v>0.21283000000000007</v>
      </c>
      <c r="AH99">
        <f t="shared" si="6"/>
        <v>0.56202499999999944</v>
      </c>
      <c r="AI99">
        <f t="shared" si="6"/>
        <v>0.56202499999999944</v>
      </c>
      <c r="AJ99">
        <f t="shared" si="6"/>
        <v>0.37705499999999981</v>
      </c>
      <c r="AK99">
        <f t="shared" si="6"/>
        <v>1.1890000000000001</v>
      </c>
      <c r="AL99">
        <f t="shared" si="6"/>
        <v>0.50649999999999995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45318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372.94164563723695</v>
      </c>
      <c r="L3">
        <v>5.9602684903225809</v>
      </c>
      <c r="M3">
        <v>61.300277281465576</v>
      </c>
      <c r="N3">
        <v>49.873089971979454</v>
      </c>
      <c r="O3">
        <v>0</v>
      </c>
      <c r="P3">
        <v>26.46095914535405</v>
      </c>
      <c r="Q3">
        <v>9.2153328176352733</v>
      </c>
      <c r="R3">
        <v>17.893757496603261</v>
      </c>
      <c r="S3">
        <v>11.139494429770565</v>
      </c>
      <c r="T3">
        <v>0</v>
      </c>
      <c r="U3">
        <v>59.700255696114482</v>
      </c>
      <c r="V3">
        <v>8.6548022206800823</v>
      </c>
      <c r="W3">
        <v>19.220133856169571</v>
      </c>
      <c r="X3">
        <v>59.596053711289535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6.9567755537802034</v>
      </c>
      <c r="AF3">
        <v>6.2413116227180536</v>
      </c>
      <c r="AG3">
        <v>13.876443633200001</v>
      </c>
      <c r="AH3">
        <v>0</v>
      </c>
      <c r="AI3">
        <v>0</v>
      </c>
      <c r="AJ3">
        <v>0</v>
      </c>
      <c r="AK3">
        <v>23.038233664302606</v>
      </c>
      <c r="AL3">
        <v>0.99991692710843372</v>
      </c>
      <c r="AM3">
        <v>0</v>
      </c>
      <c r="AN3">
        <v>0</v>
      </c>
      <c r="AO3">
        <v>0</v>
      </c>
      <c r="AP3">
        <v>2.649777974813587</v>
      </c>
      <c r="AQ3">
        <v>0</v>
      </c>
      <c r="AR3">
        <v>0.65252035498188377</v>
      </c>
      <c r="AS3">
        <v>1.930781569134701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758.30183205466085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310.46350917643548</v>
      </c>
      <c r="L4">
        <v>5.9602684903225809</v>
      </c>
      <c r="M4">
        <v>61.300277281465576</v>
      </c>
      <c r="N4">
        <v>49.873089971979454</v>
      </c>
      <c r="O4">
        <v>0</v>
      </c>
      <c r="P4">
        <v>26.460942995668415</v>
      </c>
      <c r="Q4">
        <v>9.2153328176352733</v>
      </c>
      <c r="R4">
        <v>17.893757496603261</v>
      </c>
      <c r="S4">
        <v>11.139494429770565</v>
      </c>
      <c r="T4">
        <v>0</v>
      </c>
      <c r="U4">
        <v>59.700255696114482</v>
      </c>
      <c r="V4">
        <v>8.6548022206800823</v>
      </c>
      <c r="W4">
        <v>19.220470501835983</v>
      </c>
      <c r="X4">
        <v>59.598362155265498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6.9567755537802034</v>
      </c>
      <c r="AF4">
        <v>6.2413116227180536</v>
      </c>
      <c r="AG4">
        <v>13.876443633200001</v>
      </c>
      <c r="AH4">
        <v>0</v>
      </c>
      <c r="AI4">
        <v>0</v>
      </c>
      <c r="AJ4">
        <v>0</v>
      </c>
      <c r="AK4">
        <v>23.038233664302606</v>
      </c>
      <c r="AL4">
        <v>0.99991692710843372</v>
      </c>
      <c r="AM4">
        <v>0</v>
      </c>
      <c r="AN4">
        <v>0</v>
      </c>
      <c r="AO4">
        <v>0</v>
      </c>
      <c r="AP4">
        <v>2.649777974813587</v>
      </c>
      <c r="AQ4">
        <v>0</v>
      </c>
      <c r="AR4">
        <v>0.65252035498188377</v>
      </c>
      <c r="AS4">
        <v>1.930781569134701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695.82632453381598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268.17164501808071</v>
      </c>
      <c r="L5">
        <v>2.8799750314274566</v>
      </c>
      <c r="M5">
        <v>61.300277281465576</v>
      </c>
      <c r="N5">
        <v>49.873089971979454</v>
      </c>
      <c r="O5">
        <v>0</v>
      </c>
      <c r="P5">
        <v>26.460942995668415</v>
      </c>
      <c r="Q5">
        <v>5.0414108512110731</v>
      </c>
      <c r="R5">
        <v>17.893757496603261</v>
      </c>
      <c r="S5">
        <v>6.1659403138373756</v>
      </c>
      <c r="T5">
        <v>0</v>
      </c>
      <c r="U5">
        <v>59.700255696114482</v>
      </c>
      <c r="V5">
        <v>8.6548022206800823</v>
      </c>
      <c r="W5">
        <v>19.220470501835983</v>
      </c>
      <c r="X5">
        <v>59.598362155265498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6.9567755537802034</v>
      </c>
      <c r="AF5">
        <v>6.2413116227180536</v>
      </c>
      <c r="AG5">
        <v>13.876443633200001</v>
      </c>
      <c r="AH5">
        <v>0</v>
      </c>
      <c r="AI5">
        <v>0</v>
      </c>
      <c r="AJ5">
        <v>0</v>
      </c>
      <c r="AK5">
        <v>23.038233664302606</v>
      </c>
      <c r="AL5">
        <v>0.99991692710843372</v>
      </c>
      <c r="AM5">
        <v>0</v>
      </c>
      <c r="AN5">
        <v>0</v>
      </c>
      <c r="AO5">
        <v>0</v>
      </c>
      <c r="AP5">
        <v>2.649777974813587</v>
      </c>
      <c r="AQ5">
        <v>0</v>
      </c>
      <c r="AR5">
        <v>0.65252035498188377</v>
      </c>
      <c r="AS5">
        <v>1.930781569134701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641.30669083420889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268.17164501808071</v>
      </c>
      <c r="L6">
        <v>2.8799750314274566</v>
      </c>
      <c r="M6">
        <v>61.300277281465576</v>
      </c>
      <c r="N6">
        <v>49.873089971979454</v>
      </c>
      <c r="O6">
        <v>0</v>
      </c>
      <c r="P6">
        <v>26.460942995668415</v>
      </c>
      <c r="Q6">
        <v>5.0414108512110731</v>
      </c>
      <c r="R6">
        <v>10.000924855491329</v>
      </c>
      <c r="S6">
        <v>6.1659403138373756</v>
      </c>
      <c r="T6">
        <v>0</v>
      </c>
      <c r="U6">
        <v>59.700255696114482</v>
      </c>
      <c r="V6">
        <v>5.001719457013575</v>
      </c>
      <c r="W6">
        <v>19.220470501835983</v>
      </c>
      <c r="X6">
        <v>59.598362155265498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6.9567755537802034</v>
      </c>
      <c r="AF6">
        <v>6.2413116227180536</v>
      </c>
      <c r="AG6">
        <v>13.876443633200001</v>
      </c>
      <c r="AH6">
        <v>0</v>
      </c>
      <c r="AI6">
        <v>0</v>
      </c>
      <c r="AJ6">
        <v>0</v>
      </c>
      <c r="AK6">
        <v>23.038233664302606</v>
      </c>
      <c r="AL6">
        <v>0.99991692710843372</v>
      </c>
      <c r="AM6">
        <v>0</v>
      </c>
      <c r="AN6">
        <v>0</v>
      </c>
      <c r="AO6">
        <v>0</v>
      </c>
      <c r="AP6">
        <v>2.649777974813587</v>
      </c>
      <c r="AQ6">
        <v>0</v>
      </c>
      <c r="AR6">
        <v>0.65252035498188377</v>
      </c>
      <c r="AS6">
        <v>1.930781569134701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629.7607754294304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268.17164501808071</v>
      </c>
      <c r="L7">
        <v>2.8799750314274566</v>
      </c>
      <c r="M7">
        <v>32.680681356963717</v>
      </c>
      <c r="N7">
        <v>26.9133094133818</v>
      </c>
      <c r="O7">
        <v>0</v>
      </c>
      <c r="P7">
        <v>12.500077851425713</v>
      </c>
      <c r="Q7">
        <v>5.0414108512110731</v>
      </c>
      <c r="R7">
        <v>10.000924855491329</v>
      </c>
      <c r="S7">
        <v>6.1659403138373756</v>
      </c>
      <c r="T7">
        <v>0</v>
      </c>
      <c r="U7">
        <v>59.700255696114482</v>
      </c>
      <c r="V7">
        <v>4.9887681932543302</v>
      </c>
      <c r="W7">
        <v>10.78992258295964</v>
      </c>
      <c r="X7">
        <v>37.681449088181033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6.9567755537802034</v>
      </c>
      <c r="AF7">
        <v>6.2413116227180536</v>
      </c>
      <c r="AG7">
        <v>13.876443633200001</v>
      </c>
      <c r="AH7">
        <v>0</v>
      </c>
      <c r="AI7">
        <v>0</v>
      </c>
      <c r="AJ7">
        <v>0</v>
      </c>
      <c r="AK7">
        <v>23.038233664302606</v>
      </c>
      <c r="AL7">
        <v>0.99991692710843372</v>
      </c>
      <c r="AM7">
        <v>0</v>
      </c>
      <c r="AN7">
        <v>0</v>
      </c>
      <c r="AO7">
        <v>0</v>
      </c>
      <c r="AP7">
        <v>2.649777974813587</v>
      </c>
      <c r="AQ7">
        <v>0</v>
      </c>
      <c r="AR7">
        <v>0.65252035498188377</v>
      </c>
      <c r="AS7">
        <v>1.930781569134701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533.86012155236813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268.17164501808071</v>
      </c>
      <c r="L8">
        <v>2.8799750314274566</v>
      </c>
      <c r="M8">
        <v>32.680681356963717</v>
      </c>
      <c r="N8">
        <v>26.9133094133818</v>
      </c>
      <c r="O8">
        <v>0</v>
      </c>
      <c r="P8">
        <v>12.500077851425713</v>
      </c>
      <c r="Q8">
        <v>5.0414108512110731</v>
      </c>
      <c r="R8">
        <v>10.000924855491329</v>
      </c>
      <c r="S8">
        <v>6.1659403138373756</v>
      </c>
      <c r="T8">
        <v>0</v>
      </c>
      <c r="U8">
        <v>59.700255696114482</v>
      </c>
      <c r="V8">
        <v>4.9887681932543302</v>
      </c>
      <c r="W8">
        <v>10.78992258295964</v>
      </c>
      <c r="X8">
        <v>36.529258462319213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6.9567755537802034</v>
      </c>
      <c r="AF8">
        <v>6.2413116227180536</v>
      </c>
      <c r="AG8">
        <v>13.876443633200001</v>
      </c>
      <c r="AH8">
        <v>0</v>
      </c>
      <c r="AI8">
        <v>0</v>
      </c>
      <c r="AJ8">
        <v>0</v>
      </c>
      <c r="AK8">
        <v>23.038233664302606</v>
      </c>
      <c r="AL8">
        <v>0.99991692710843372</v>
      </c>
      <c r="AM8">
        <v>0</v>
      </c>
      <c r="AN8">
        <v>0</v>
      </c>
      <c r="AO8">
        <v>0</v>
      </c>
      <c r="AP8">
        <v>2.649777974813587</v>
      </c>
      <c r="AQ8">
        <v>0</v>
      </c>
      <c r="AR8">
        <v>0.65252035498188377</v>
      </c>
      <c r="AS8">
        <v>1.930781569134701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532.70793092650638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268.17164501808071</v>
      </c>
      <c r="L9">
        <v>2.8799750314274566</v>
      </c>
      <c r="M9">
        <v>32.680681356963717</v>
      </c>
      <c r="N9">
        <v>26.9133094133818</v>
      </c>
      <c r="O9">
        <v>0</v>
      </c>
      <c r="P9">
        <v>12.500077851425713</v>
      </c>
      <c r="Q9">
        <v>5.0414108512110731</v>
      </c>
      <c r="R9">
        <v>10.000924855491329</v>
      </c>
      <c r="S9">
        <v>6.1659403138373756</v>
      </c>
      <c r="T9">
        <v>0</v>
      </c>
      <c r="U9">
        <v>59.700255696114482</v>
      </c>
      <c r="V9">
        <v>4.9887681932543302</v>
      </c>
      <c r="W9">
        <v>10.78992258295964</v>
      </c>
      <c r="X9">
        <v>36.529258462319213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6.9567755537802034</v>
      </c>
      <c r="AF9">
        <v>6.2413116227180536</v>
      </c>
      <c r="AG9">
        <v>13.876443633200001</v>
      </c>
      <c r="AH9">
        <v>0</v>
      </c>
      <c r="AI9">
        <v>0</v>
      </c>
      <c r="AJ9">
        <v>0</v>
      </c>
      <c r="AK9">
        <v>23.038233664302606</v>
      </c>
      <c r="AL9">
        <v>0.99991692710843372</v>
      </c>
      <c r="AM9">
        <v>0</v>
      </c>
      <c r="AN9">
        <v>0</v>
      </c>
      <c r="AO9">
        <v>0</v>
      </c>
      <c r="AP9">
        <v>0</v>
      </c>
      <c r="AQ9">
        <v>0</v>
      </c>
      <c r="AR9">
        <v>0.65252035498188377</v>
      </c>
      <c r="AS9">
        <v>1.930781569134701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530.05815295169282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268.17164501808071</v>
      </c>
      <c r="L10">
        <v>2.8799750314274566</v>
      </c>
      <c r="M10">
        <v>32.680681356963717</v>
      </c>
      <c r="N10">
        <v>26.9133094133818</v>
      </c>
      <c r="O10">
        <v>0</v>
      </c>
      <c r="P10">
        <v>12.500077851425713</v>
      </c>
      <c r="Q10">
        <v>5.0414108512110731</v>
      </c>
      <c r="R10">
        <v>10.000924855491329</v>
      </c>
      <c r="S10">
        <v>6.1659403138373756</v>
      </c>
      <c r="T10">
        <v>0</v>
      </c>
      <c r="U10">
        <v>59.700255696114482</v>
      </c>
      <c r="V10">
        <v>4.9887681932543302</v>
      </c>
      <c r="W10">
        <v>10.78992258295964</v>
      </c>
      <c r="X10">
        <v>36.529258462319213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6.9567755537802034</v>
      </c>
      <c r="AF10">
        <v>6.2413116227180536</v>
      </c>
      <c r="AG10">
        <v>13.876443633200001</v>
      </c>
      <c r="AH10">
        <v>0</v>
      </c>
      <c r="AI10">
        <v>0</v>
      </c>
      <c r="AJ10">
        <v>0</v>
      </c>
      <c r="AK10">
        <v>23.038233664302606</v>
      </c>
      <c r="AL10">
        <v>0.99991692710843372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0.65252035498188377</v>
      </c>
      <c r="AS10">
        <v>1.930781569134701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530.05815295169282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268.17164501808071</v>
      </c>
      <c r="L11">
        <v>2.8799750314274566</v>
      </c>
      <c r="M11">
        <v>32.680681356963717</v>
      </c>
      <c r="N11">
        <v>26.9133094133818</v>
      </c>
      <c r="O11">
        <v>0</v>
      </c>
      <c r="P11">
        <v>12.500077851425713</v>
      </c>
      <c r="Q11">
        <v>5.0414108512110731</v>
      </c>
      <c r="R11">
        <v>10.000924855491329</v>
      </c>
      <c r="S11">
        <v>6.1659403138373756</v>
      </c>
      <c r="T11">
        <v>0</v>
      </c>
      <c r="U11">
        <v>59.700255696114482</v>
      </c>
      <c r="V11">
        <v>4.9887681932543302</v>
      </c>
      <c r="W11">
        <v>10.78992258295964</v>
      </c>
      <c r="X11">
        <v>36.529258462319213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6.9567755537802034</v>
      </c>
      <c r="AF11">
        <v>6.2413116227180536</v>
      </c>
      <c r="AG11">
        <v>13.876443633200001</v>
      </c>
      <c r="AH11">
        <v>0</v>
      </c>
      <c r="AI11">
        <v>0</v>
      </c>
      <c r="AJ11">
        <v>0</v>
      </c>
      <c r="AK11">
        <v>23.038233664302606</v>
      </c>
      <c r="AL11">
        <v>0.99991692710843372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0.65252035498188377</v>
      </c>
      <c r="AS11">
        <v>1.930781569134701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530.05815295169282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268.17164501808071</v>
      </c>
      <c r="L12">
        <v>2.8799750314274566</v>
      </c>
      <c r="M12">
        <v>32.680681356963717</v>
      </c>
      <c r="N12">
        <v>26.9133094133818</v>
      </c>
      <c r="O12">
        <v>0</v>
      </c>
      <c r="P12">
        <v>12.500077851425713</v>
      </c>
      <c r="Q12">
        <v>5.0414108512110731</v>
      </c>
      <c r="R12">
        <v>10.000924855491329</v>
      </c>
      <c r="S12">
        <v>6.1659403138373756</v>
      </c>
      <c r="T12">
        <v>0</v>
      </c>
      <c r="U12">
        <v>59.700255696114482</v>
      </c>
      <c r="V12">
        <v>4.9887681932543302</v>
      </c>
      <c r="W12">
        <v>10.78992258295964</v>
      </c>
      <c r="X12">
        <v>36.529258462319213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6.9567755537802034</v>
      </c>
      <c r="AF12">
        <v>6.2413116227180536</v>
      </c>
      <c r="AG12">
        <v>13.876443633200001</v>
      </c>
      <c r="AH12">
        <v>0</v>
      </c>
      <c r="AI12">
        <v>0</v>
      </c>
      <c r="AJ12">
        <v>0</v>
      </c>
      <c r="AK12">
        <v>23.038233664302606</v>
      </c>
      <c r="AL12">
        <v>0.99991692710843372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0.65252035498188377</v>
      </c>
      <c r="AS12">
        <v>1.930781569134701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530.05815295169282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268.17164501808071</v>
      </c>
      <c r="L13">
        <v>2.8799750314274566</v>
      </c>
      <c r="M13">
        <v>32.680681356963717</v>
      </c>
      <c r="N13">
        <v>26.9133094133818</v>
      </c>
      <c r="O13">
        <v>0</v>
      </c>
      <c r="P13">
        <v>12.500077851425713</v>
      </c>
      <c r="Q13">
        <v>5.0414108512110731</v>
      </c>
      <c r="R13">
        <v>10.000924855491329</v>
      </c>
      <c r="S13">
        <v>6.1659403138373756</v>
      </c>
      <c r="T13">
        <v>0</v>
      </c>
      <c r="U13">
        <v>59.700255696114482</v>
      </c>
      <c r="V13">
        <v>4.9887681932543302</v>
      </c>
      <c r="W13">
        <v>10.78992258295964</v>
      </c>
      <c r="X13">
        <v>36.529258462319213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6.9567755537802034</v>
      </c>
      <c r="AF13">
        <v>6.2413116227180536</v>
      </c>
      <c r="AG13">
        <v>13.876443633200001</v>
      </c>
      <c r="AH13">
        <v>0</v>
      </c>
      <c r="AI13">
        <v>0</v>
      </c>
      <c r="AJ13">
        <v>0</v>
      </c>
      <c r="AK13">
        <v>23.038233664302606</v>
      </c>
      <c r="AL13">
        <v>0.99991692710843372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0.65252035498188377</v>
      </c>
      <c r="AS13">
        <v>1.930781569134701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530.05815295169282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268.17164501808071</v>
      </c>
      <c r="L14">
        <v>2.8799750314274566</v>
      </c>
      <c r="M14">
        <v>32.680681356963717</v>
      </c>
      <c r="N14">
        <v>26.9133094133818</v>
      </c>
      <c r="O14">
        <v>0</v>
      </c>
      <c r="P14">
        <v>12.500077851425713</v>
      </c>
      <c r="Q14">
        <v>5.0414108512110731</v>
      </c>
      <c r="R14">
        <v>10.000924855491329</v>
      </c>
      <c r="S14">
        <v>6.1659403138373756</v>
      </c>
      <c r="T14">
        <v>0</v>
      </c>
      <c r="U14">
        <v>59.700255696114482</v>
      </c>
      <c r="V14">
        <v>4.9887681932543302</v>
      </c>
      <c r="W14">
        <v>10.78992258295964</v>
      </c>
      <c r="X14">
        <v>36.529258462319213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6.9567755537802034</v>
      </c>
      <c r="AF14">
        <v>6.2413116227180536</v>
      </c>
      <c r="AG14">
        <v>13.876443633200001</v>
      </c>
      <c r="AH14">
        <v>0</v>
      </c>
      <c r="AI14">
        <v>0</v>
      </c>
      <c r="AJ14">
        <v>0</v>
      </c>
      <c r="AK14">
        <v>23.038233664302606</v>
      </c>
      <c r="AL14">
        <v>0.99991692710843372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0.65252035498188377</v>
      </c>
      <c r="AS14">
        <v>1.930781569134701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530.05815295169282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268.17164501808071</v>
      </c>
      <c r="L15">
        <v>2.8799750314274566</v>
      </c>
      <c r="M15">
        <v>32.680681356963717</v>
      </c>
      <c r="N15">
        <v>26.9133094133818</v>
      </c>
      <c r="O15">
        <v>0</v>
      </c>
      <c r="P15">
        <v>12.500077851425713</v>
      </c>
      <c r="Q15">
        <v>5.0414108512110731</v>
      </c>
      <c r="R15">
        <v>10.000924855491329</v>
      </c>
      <c r="S15">
        <v>6.1659403138373756</v>
      </c>
      <c r="T15">
        <v>0</v>
      </c>
      <c r="U15">
        <v>59.700255696114482</v>
      </c>
      <c r="V15">
        <v>4.9887681932543302</v>
      </c>
      <c r="W15">
        <v>10.78992258295964</v>
      </c>
      <c r="X15">
        <v>36.529258462319213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6.9567755537802034</v>
      </c>
      <c r="AF15">
        <v>6.2413116227180536</v>
      </c>
      <c r="AG15">
        <v>13.876443633200001</v>
      </c>
      <c r="AH15">
        <v>0</v>
      </c>
      <c r="AI15">
        <v>0</v>
      </c>
      <c r="AJ15">
        <v>0</v>
      </c>
      <c r="AK15">
        <v>23.038233664302606</v>
      </c>
      <c r="AL15">
        <v>0.99991692710843372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0.65252035498188377</v>
      </c>
      <c r="AS15">
        <v>1.930781569134701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530.05815295169282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268.17164501808071</v>
      </c>
      <c r="L16">
        <v>2.8799750314274566</v>
      </c>
      <c r="M16">
        <v>32.680681356963717</v>
      </c>
      <c r="N16">
        <v>26.9133094133818</v>
      </c>
      <c r="O16">
        <v>0</v>
      </c>
      <c r="P16">
        <v>12.500077851425713</v>
      </c>
      <c r="Q16">
        <v>5.0414108512110731</v>
      </c>
      <c r="R16">
        <v>10.000924855491329</v>
      </c>
      <c r="S16">
        <v>6.1659403138373756</v>
      </c>
      <c r="T16">
        <v>0</v>
      </c>
      <c r="U16">
        <v>59.700255696114482</v>
      </c>
      <c r="V16">
        <v>4.9887681932543302</v>
      </c>
      <c r="W16">
        <v>10.78992258295964</v>
      </c>
      <c r="X16">
        <v>36.529258462319213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6.9567755537802034</v>
      </c>
      <c r="AF16">
        <v>6.2413116227180536</v>
      </c>
      <c r="AG16">
        <v>13.876443633200001</v>
      </c>
      <c r="AH16">
        <v>0</v>
      </c>
      <c r="AI16">
        <v>0</v>
      </c>
      <c r="AJ16">
        <v>0</v>
      </c>
      <c r="AK16">
        <v>23.038233664302606</v>
      </c>
      <c r="AL16">
        <v>0.99991692710843372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0.65252035498188377</v>
      </c>
      <c r="AS16">
        <v>1.930781569134701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530.05815295169282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268.17164501808071</v>
      </c>
      <c r="L17">
        <v>2.8799750314274566</v>
      </c>
      <c r="M17">
        <v>32.680681356963717</v>
      </c>
      <c r="N17">
        <v>26.9133094133818</v>
      </c>
      <c r="O17">
        <v>0</v>
      </c>
      <c r="P17">
        <v>12.500077851425713</v>
      </c>
      <c r="Q17">
        <v>5.0414108512110731</v>
      </c>
      <c r="R17">
        <v>10.000924855491329</v>
      </c>
      <c r="S17">
        <v>6.1659403138373756</v>
      </c>
      <c r="T17">
        <v>0</v>
      </c>
      <c r="U17">
        <v>59.700255696114482</v>
      </c>
      <c r="V17">
        <v>4.9887681932543302</v>
      </c>
      <c r="W17">
        <v>10.78992258295964</v>
      </c>
      <c r="X17">
        <v>36.529258462319213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6.9567755537802034</v>
      </c>
      <c r="AF17">
        <v>6.2413116227180536</v>
      </c>
      <c r="AG17">
        <v>13.876443633200001</v>
      </c>
      <c r="AH17">
        <v>0</v>
      </c>
      <c r="AI17">
        <v>0</v>
      </c>
      <c r="AJ17">
        <v>0</v>
      </c>
      <c r="AK17">
        <v>23.038233664302606</v>
      </c>
      <c r="AL17">
        <v>0.99991692710843372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0.65252035498188377</v>
      </c>
      <c r="AS17">
        <v>1.930781569134701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530.05815295169282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268.17164501808071</v>
      </c>
      <c r="L18">
        <v>2.8799750314274566</v>
      </c>
      <c r="M18">
        <v>32.680681356963717</v>
      </c>
      <c r="N18">
        <v>26.9133094133818</v>
      </c>
      <c r="O18">
        <v>0</v>
      </c>
      <c r="P18">
        <v>12.500077851425713</v>
      </c>
      <c r="Q18">
        <v>5.0414108512110731</v>
      </c>
      <c r="R18">
        <v>10.000924855491329</v>
      </c>
      <c r="S18">
        <v>6.1659403138373756</v>
      </c>
      <c r="T18">
        <v>0</v>
      </c>
      <c r="U18">
        <v>59.700255696114482</v>
      </c>
      <c r="V18">
        <v>4.9887681932543302</v>
      </c>
      <c r="W18">
        <v>10.78992258295964</v>
      </c>
      <c r="X18">
        <v>36.529258462319213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6.9567755537802034</v>
      </c>
      <c r="AF18">
        <v>6.2413116227180536</v>
      </c>
      <c r="AG18">
        <v>13.876443633200001</v>
      </c>
      <c r="AH18">
        <v>0</v>
      </c>
      <c r="AI18">
        <v>0</v>
      </c>
      <c r="AJ18">
        <v>0</v>
      </c>
      <c r="AK18">
        <v>23.038233664302606</v>
      </c>
      <c r="AL18">
        <v>0.99991692710843372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0.65252035498188377</v>
      </c>
      <c r="AS18">
        <v>1.930781569134701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530.05815295169282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268.17164501808071</v>
      </c>
      <c r="L19">
        <v>2.8799750314274566</v>
      </c>
      <c r="M19">
        <v>32.680681356963717</v>
      </c>
      <c r="N19">
        <v>26.9133094133818</v>
      </c>
      <c r="O19">
        <v>0</v>
      </c>
      <c r="P19">
        <v>12.500077851425713</v>
      </c>
      <c r="Q19">
        <v>5.0414108512110731</v>
      </c>
      <c r="R19">
        <v>10.000924855491329</v>
      </c>
      <c r="S19">
        <v>6.1659403138373756</v>
      </c>
      <c r="T19">
        <v>0</v>
      </c>
      <c r="U19">
        <v>59.700255696114482</v>
      </c>
      <c r="V19">
        <v>4.9887681932543302</v>
      </c>
      <c r="W19">
        <v>10.78992258295964</v>
      </c>
      <c r="X19">
        <v>36.529258462319213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6.9567755537802034</v>
      </c>
      <c r="AF19">
        <v>6.2413116227180536</v>
      </c>
      <c r="AG19">
        <v>13.876443633200001</v>
      </c>
      <c r="AH19">
        <v>0</v>
      </c>
      <c r="AI19">
        <v>0</v>
      </c>
      <c r="AJ19">
        <v>0</v>
      </c>
      <c r="AK19">
        <v>23.038233664302606</v>
      </c>
      <c r="AL19">
        <v>0.99991692710843372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0.65252035498188377</v>
      </c>
      <c r="AS19">
        <v>1.930781569134701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530.05815295169282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268.17164501808071</v>
      </c>
      <c r="L20">
        <v>2.8799750314274566</v>
      </c>
      <c r="M20">
        <v>32.680681356963717</v>
      </c>
      <c r="N20">
        <v>26.9133094133818</v>
      </c>
      <c r="O20">
        <v>0</v>
      </c>
      <c r="P20">
        <v>12.500077851425713</v>
      </c>
      <c r="Q20">
        <v>5.0414108512110731</v>
      </c>
      <c r="R20">
        <v>10.000924855491329</v>
      </c>
      <c r="S20">
        <v>6.1659403138373756</v>
      </c>
      <c r="T20">
        <v>0</v>
      </c>
      <c r="U20">
        <v>59.700255696114482</v>
      </c>
      <c r="V20">
        <v>4.9887681932543302</v>
      </c>
      <c r="W20">
        <v>10.78992258295964</v>
      </c>
      <c r="X20">
        <v>36.529258462319213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6.9567755537802034</v>
      </c>
      <c r="AF20">
        <v>6.2413116227180536</v>
      </c>
      <c r="AG20">
        <v>13.876443633200001</v>
      </c>
      <c r="AH20">
        <v>0</v>
      </c>
      <c r="AI20">
        <v>0</v>
      </c>
      <c r="AJ20">
        <v>0</v>
      </c>
      <c r="AK20">
        <v>23.038233664302606</v>
      </c>
      <c r="AL20">
        <v>0.99991692710843372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0.65252035498188377</v>
      </c>
      <c r="AS20">
        <v>1.930781569134701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530.05815295169282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268.17164501808071</v>
      </c>
      <c r="L21">
        <v>2.8799750314274566</v>
      </c>
      <c r="M21">
        <v>32.680681356963717</v>
      </c>
      <c r="N21">
        <v>26.9133094133818</v>
      </c>
      <c r="O21">
        <v>0</v>
      </c>
      <c r="P21">
        <v>12.500077851425713</v>
      </c>
      <c r="Q21">
        <v>5.0414108512110731</v>
      </c>
      <c r="R21">
        <v>10.000924855491329</v>
      </c>
      <c r="S21">
        <v>6.1659403138373756</v>
      </c>
      <c r="T21">
        <v>0</v>
      </c>
      <c r="U21">
        <v>59.700255696114482</v>
      </c>
      <c r="V21">
        <v>4.9887681932543302</v>
      </c>
      <c r="W21">
        <v>10.78992258295964</v>
      </c>
      <c r="X21">
        <v>36.529258462319213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6.9567755537802034</v>
      </c>
      <c r="AF21">
        <v>6.2413116227180536</v>
      </c>
      <c r="AG21">
        <v>13.876443633200001</v>
      </c>
      <c r="AH21">
        <v>0</v>
      </c>
      <c r="AI21">
        <v>0</v>
      </c>
      <c r="AJ21">
        <v>0</v>
      </c>
      <c r="AK21">
        <v>23.038233664302606</v>
      </c>
      <c r="AL21">
        <v>0.99991692710843372</v>
      </c>
      <c r="AM21">
        <v>0</v>
      </c>
      <c r="AN21">
        <v>0</v>
      </c>
      <c r="AO21">
        <v>0</v>
      </c>
      <c r="AP21">
        <v>0</v>
      </c>
      <c r="AQ21">
        <v>9.8642669400000003</v>
      </c>
      <c r="AR21">
        <v>0.65252035498188377</v>
      </c>
      <c r="AS21">
        <v>1.930781569134701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539.92241989169281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268.17164501808071</v>
      </c>
      <c r="L22">
        <v>2.8799750314274566</v>
      </c>
      <c r="M22">
        <v>32.680681356963717</v>
      </c>
      <c r="N22">
        <v>26.9133094133818</v>
      </c>
      <c r="O22">
        <v>0</v>
      </c>
      <c r="P22">
        <v>12.500077851425713</v>
      </c>
      <c r="Q22">
        <v>5.0414108512110731</v>
      </c>
      <c r="R22">
        <v>10.000924855491329</v>
      </c>
      <c r="S22">
        <v>6.1659403138373756</v>
      </c>
      <c r="T22">
        <v>0</v>
      </c>
      <c r="U22">
        <v>59.700255696114482</v>
      </c>
      <c r="V22">
        <v>4.9887681932543302</v>
      </c>
      <c r="W22">
        <v>10.78992258295964</v>
      </c>
      <c r="X22">
        <v>36.529258462319213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6.9567755537802034</v>
      </c>
      <c r="AF22">
        <v>6.2413116227180536</v>
      </c>
      <c r="AG22">
        <v>13.876443633200001</v>
      </c>
      <c r="AH22">
        <v>0</v>
      </c>
      <c r="AI22">
        <v>0</v>
      </c>
      <c r="AJ22">
        <v>0</v>
      </c>
      <c r="AK22">
        <v>23.038233664302606</v>
      </c>
      <c r="AL22">
        <v>0.99991692710843372</v>
      </c>
      <c r="AM22">
        <v>0</v>
      </c>
      <c r="AN22">
        <v>0</v>
      </c>
      <c r="AO22">
        <v>0</v>
      </c>
      <c r="AP22">
        <v>0</v>
      </c>
      <c r="AQ22">
        <v>9.8642669400000003</v>
      </c>
      <c r="AR22">
        <v>0.65252035498188377</v>
      </c>
      <c r="AS22">
        <v>1.930781569134701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539.92241989169281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265.92650966952266</v>
      </c>
      <c r="L23">
        <v>2.8799750314274566</v>
      </c>
      <c r="M23">
        <v>32.680681356963717</v>
      </c>
      <c r="N23">
        <v>26.9133094133818</v>
      </c>
      <c r="O23">
        <v>0</v>
      </c>
      <c r="P23">
        <v>12.500077851425713</v>
      </c>
      <c r="Q23">
        <v>5.0414108512110731</v>
      </c>
      <c r="R23">
        <v>10.000924855491329</v>
      </c>
      <c r="S23">
        <v>6.1659403138373756</v>
      </c>
      <c r="T23">
        <v>0</v>
      </c>
      <c r="U23">
        <v>59.700255696114482</v>
      </c>
      <c r="V23">
        <v>4.9887681932543302</v>
      </c>
      <c r="W23">
        <v>10.78992258295964</v>
      </c>
      <c r="X23">
        <v>36.030926485714289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6.9567755537802034</v>
      </c>
      <c r="AF23">
        <v>6.2413116227180536</v>
      </c>
      <c r="AG23">
        <v>13.876443633200001</v>
      </c>
      <c r="AH23">
        <v>0</v>
      </c>
      <c r="AI23">
        <v>0</v>
      </c>
      <c r="AJ23">
        <v>0</v>
      </c>
      <c r="AK23">
        <v>23.038233664302606</v>
      </c>
      <c r="AL23">
        <v>0.99991692710843372</v>
      </c>
      <c r="AM23">
        <v>0</v>
      </c>
      <c r="AN23">
        <v>0</v>
      </c>
      <c r="AO23">
        <v>0</v>
      </c>
      <c r="AP23">
        <v>0</v>
      </c>
      <c r="AQ23">
        <v>19.728533880000001</v>
      </c>
      <c r="AR23">
        <v>0.65252035498188377</v>
      </c>
      <c r="AS23">
        <v>1.930781569134701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547.04321950652979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265.92650966952266</v>
      </c>
      <c r="L24">
        <v>2.8799750314274566</v>
      </c>
      <c r="M24">
        <v>32.680681356963717</v>
      </c>
      <c r="N24">
        <v>26.9133094133818</v>
      </c>
      <c r="O24">
        <v>0</v>
      </c>
      <c r="P24">
        <v>12.500077851425713</v>
      </c>
      <c r="Q24">
        <v>5.0414108512110731</v>
      </c>
      <c r="R24">
        <v>10.000924855491329</v>
      </c>
      <c r="S24">
        <v>6.1659403138373756</v>
      </c>
      <c r="T24">
        <v>0</v>
      </c>
      <c r="U24">
        <v>59.700255696114482</v>
      </c>
      <c r="V24">
        <v>4.9887681932543302</v>
      </c>
      <c r="W24">
        <v>10.78992258295964</v>
      </c>
      <c r="X24">
        <v>36.525017395696537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6.9567755537802034</v>
      </c>
      <c r="AF24">
        <v>6.2413116227180536</v>
      </c>
      <c r="AG24">
        <v>13.876443633200001</v>
      </c>
      <c r="AH24">
        <v>0</v>
      </c>
      <c r="AI24">
        <v>0</v>
      </c>
      <c r="AJ24">
        <v>0</v>
      </c>
      <c r="AK24">
        <v>23.038233664302606</v>
      </c>
      <c r="AL24">
        <v>0.99991692710843372</v>
      </c>
      <c r="AM24">
        <v>0</v>
      </c>
      <c r="AN24">
        <v>0</v>
      </c>
      <c r="AO24">
        <v>0</v>
      </c>
      <c r="AP24">
        <v>0</v>
      </c>
      <c r="AQ24">
        <v>19.728533880000001</v>
      </c>
      <c r="AR24">
        <v>0.65252035498188377</v>
      </c>
      <c r="AS24">
        <v>1.930781569134701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547.53731041651201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269.13253342950674</v>
      </c>
      <c r="L25">
        <v>2.8799636822194201</v>
      </c>
      <c r="M25">
        <v>32.680681356963717</v>
      </c>
      <c r="N25">
        <v>26.9133094133818</v>
      </c>
      <c r="O25">
        <v>0</v>
      </c>
      <c r="P25">
        <v>12.500077851425713</v>
      </c>
      <c r="Q25">
        <v>5.8152600000000003</v>
      </c>
      <c r="R25">
        <v>10.000528234771009</v>
      </c>
      <c r="S25">
        <v>7.0017562366357806</v>
      </c>
      <c r="T25">
        <v>0</v>
      </c>
      <c r="U25">
        <v>59.700255696114482</v>
      </c>
      <c r="V25">
        <v>4.9887681932543302</v>
      </c>
      <c r="W25">
        <v>10.569970095354524</v>
      </c>
      <c r="X25">
        <v>36.526431811336536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6.9567755537802034</v>
      </c>
      <c r="AF25">
        <v>6.2413116227180536</v>
      </c>
      <c r="AG25">
        <v>13.876443633200001</v>
      </c>
      <c r="AH25">
        <v>9.5947754716789841</v>
      </c>
      <c r="AI25">
        <v>0</v>
      </c>
      <c r="AJ25">
        <v>0</v>
      </c>
      <c r="AK25">
        <v>23.038233664302606</v>
      </c>
      <c r="AL25">
        <v>0.99991692710843372</v>
      </c>
      <c r="AM25">
        <v>0</v>
      </c>
      <c r="AN25">
        <v>0</v>
      </c>
      <c r="AO25">
        <v>0</v>
      </c>
      <c r="AP25">
        <v>0</v>
      </c>
      <c r="AQ25">
        <v>19.728533880000001</v>
      </c>
      <c r="AR25">
        <v>0.65252035498188377</v>
      </c>
      <c r="AS25">
        <v>1.930781569134701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561.72882867786893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269.13253342950674</v>
      </c>
      <c r="L26">
        <v>2.8799865714702024</v>
      </c>
      <c r="M26">
        <v>61.300277281465576</v>
      </c>
      <c r="N26">
        <v>49.873089971979454</v>
      </c>
      <c r="O26">
        <v>0</v>
      </c>
      <c r="P26">
        <v>26.460942995668415</v>
      </c>
      <c r="Q26">
        <v>5.8152600000000003</v>
      </c>
      <c r="R26">
        <v>9.9978519179304186</v>
      </c>
      <c r="S26">
        <v>6.9783119999999998</v>
      </c>
      <c r="T26">
        <v>0</v>
      </c>
      <c r="U26">
        <v>59.700255696114482</v>
      </c>
      <c r="V26">
        <v>8.7551511026878028</v>
      </c>
      <c r="W26">
        <v>19.587355219920315</v>
      </c>
      <c r="X26">
        <v>62.274358459734394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6.9567755537802034</v>
      </c>
      <c r="AF26">
        <v>6.2413116227180536</v>
      </c>
      <c r="AG26">
        <v>13.876443633200001</v>
      </c>
      <c r="AH26">
        <v>18.350007859007391</v>
      </c>
      <c r="AI26">
        <v>0</v>
      </c>
      <c r="AJ26">
        <v>0</v>
      </c>
      <c r="AK26">
        <v>23.038233664302606</v>
      </c>
      <c r="AL26">
        <v>0.99991692710843372</v>
      </c>
      <c r="AM26">
        <v>0</v>
      </c>
      <c r="AN26">
        <v>0</v>
      </c>
      <c r="AO26">
        <v>0</v>
      </c>
      <c r="AP26">
        <v>0</v>
      </c>
      <c r="AQ26">
        <v>29.592800820000001</v>
      </c>
      <c r="AR26">
        <v>0.65252035498188377</v>
      </c>
      <c r="AS26">
        <v>1.930781569134701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684.39416665071121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269.13136583014034</v>
      </c>
      <c r="L27">
        <v>2.88</v>
      </c>
      <c r="M27">
        <v>61.300277281465576</v>
      </c>
      <c r="N27">
        <v>49.873089971979454</v>
      </c>
      <c r="O27">
        <v>0</v>
      </c>
      <c r="P27">
        <v>26.460942995668415</v>
      </c>
      <c r="Q27">
        <v>5.7692730681951803</v>
      </c>
      <c r="R27">
        <v>17.336549438370294</v>
      </c>
      <c r="S27">
        <v>6.0000530973451323</v>
      </c>
      <c r="T27">
        <v>0</v>
      </c>
      <c r="U27">
        <v>59.700255696114482</v>
      </c>
      <c r="V27">
        <v>8.4904060434782611</v>
      </c>
      <c r="W27">
        <v>19.585079884330867</v>
      </c>
      <c r="X27">
        <v>62.274358459734394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6.9567755537802034</v>
      </c>
      <c r="AF27">
        <v>6.2413116227180536</v>
      </c>
      <c r="AG27">
        <v>13.876443633200001</v>
      </c>
      <c r="AH27">
        <v>19.749245747328402</v>
      </c>
      <c r="AI27">
        <v>0</v>
      </c>
      <c r="AJ27">
        <v>0</v>
      </c>
      <c r="AK27">
        <v>23.038233664302606</v>
      </c>
      <c r="AL27">
        <v>0.99991692710843372</v>
      </c>
      <c r="AM27">
        <v>0</v>
      </c>
      <c r="AN27">
        <v>0</v>
      </c>
      <c r="AO27">
        <v>0</v>
      </c>
      <c r="AP27">
        <v>0</v>
      </c>
      <c r="AQ27">
        <v>29.592800820000001</v>
      </c>
      <c r="AR27">
        <v>0.65252035498188377</v>
      </c>
      <c r="AS27">
        <v>1.930781569134701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691.83968165937665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288.3572796226415</v>
      </c>
      <c r="L28">
        <v>6.0399336216275676</v>
      </c>
      <c r="M28">
        <v>61.300277281465576</v>
      </c>
      <c r="N28">
        <v>49.873089971979454</v>
      </c>
      <c r="O28">
        <v>0</v>
      </c>
      <c r="P28">
        <v>26.460942995668415</v>
      </c>
      <c r="Q28">
        <v>9.2154633683953033</v>
      </c>
      <c r="R28">
        <v>17.894645207396305</v>
      </c>
      <c r="S28">
        <v>11.140155211016605</v>
      </c>
      <c r="T28">
        <v>0</v>
      </c>
      <c r="U28">
        <v>59.700255696114482</v>
      </c>
      <c r="V28">
        <v>8.7502553380782917</v>
      </c>
      <c r="W28">
        <v>19.585079884330867</v>
      </c>
      <c r="X28">
        <v>62.274358459734394</v>
      </c>
      <c r="Y28">
        <v>0</v>
      </c>
      <c r="Z28">
        <v>0</v>
      </c>
      <c r="AA28">
        <v>2.7683519443037983</v>
      </c>
      <c r="AB28">
        <v>1.4067161999999995</v>
      </c>
      <c r="AC28">
        <v>0</v>
      </c>
      <c r="AD28">
        <v>0</v>
      </c>
      <c r="AE28">
        <v>6.9567755537802034</v>
      </c>
      <c r="AF28">
        <v>11.825643877281948</v>
      </c>
      <c r="AG28">
        <v>13.876443633200001</v>
      </c>
      <c r="AH28">
        <v>29.863738073664205</v>
      </c>
      <c r="AI28">
        <v>0</v>
      </c>
      <c r="AJ28">
        <v>0</v>
      </c>
      <c r="AK28">
        <v>23.038233664302606</v>
      </c>
      <c r="AL28">
        <v>0.99991692710843372</v>
      </c>
      <c r="AM28">
        <v>0</v>
      </c>
      <c r="AN28">
        <v>0</v>
      </c>
      <c r="AO28">
        <v>0</v>
      </c>
      <c r="AP28">
        <v>0</v>
      </c>
      <c r="AQ28">
        <v>29.592800820000001</v>
      </c>
      <c r="AR28">
        <v>0.65252035498188377</v>
      </c>
      <c r="AS28">
        <v>1.930781569134701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743.50365927620669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324.55245987856625</v>
      </c>
      <c r="L29">
        <v>6.0399336216275676</v>
      </c>
      <c r="M29">
        <v>61.300277281465576</v>
      </c>
      <c r="N29">
        <v>49.873089971979454</v>
      </c>
      <c r="O29">
        <v>0</v>
      </c>
      <c r="P29">
        <v>26.460942995668415</v>
      </c>
      <c r="Q29">
        <v>9.2154633683953033</v>
      </c>
      <c r="R29">
        <v>17.894645207396305</v>
      </c>
      <c r="S29">
        <v>11.140155211016605</v>
      </c>
      <c r="T29">
        <v>0</v>
      </c>
      <c r="U29">
        <v>59.700255696114482</v>
      </c>
      <c r="V29">
        <v>8.7502553380782917</v>
      </c>
      <c r="W29">
        <v>19.585079884330867</v>
      </c>
      <c r="X29">
        <v>62.274358459734394</v>
      </c>
      <c r="Y29">
        <v>0</v>
      </c>
      <c r="Z29">
        <v>0.46435571999999992</v>
      </c>
      <c r="AA29">
        <v>5.9282758189873439</v>
      </c>
      <c r="AB29">
        <v>5.5593422256564118</v>
      </c>
      <c r="AC29">
        <v>0</v>
      </c>
      <c r="AD29">
        <v>3.6249736478425443</v>
      </c>
      <c r="AE29">
        <v>6.9567755537802034</v>
      </c>
      <c r="AF29">
        <v>17.738465122718054</v>
      </c>
      <c r="AG29">
        <v>13.876443633200001</v>
      </c>
      <c r="AH29">
        <v>39.498491494656804</v>
      </c>
      <c r="AI29">
        <v>0</v>
      </c>
      <c r="AJ29">
        <v>0</v>
      </c>
      <c r="AK29">
        <v>23.038233664302606</v>
      </c>
      <c r="AL29">
        <v>4.9995853815834757</v>
      </c>
      <c r="AM29">
        <v>2.2282383659414853</v>
      </c>
      <c r="AN29">
        <v>0</v>
      </c>
      <c r="AO29">
        <v>0</v>
      </c>
      <c r="AP29">
        <v>0</v>
      </c>
      <c r="AQ29">
        <v>29.592800820000001</v>
      </c>
      <c r="AR29">
        <v>0.65252035498188377</v>
      </c>
      <c r="AS29">
        <v>1.930781569134701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812.87620028715912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384.47372559259105</v>
      </c>
      <c r="L30">
        <v>6.0399336216275676</v>
      </c>
      <c r="M30">
        <v>61.300277281465576</v>
      </c>
      <c r="N30">
        <v>49.873089971979454</v>
      </c>
      <c r="O30">
        <v>0</v>
      </c>
      <c r="P30">
        <v>26.460942995668415</v>
      </c>
      <c r="Q30">
        <v>9.2154633683953033</v>
      </c>
      <c r="R30">
        <v>17.894645207396305</v>
      </c>
      <c r="S30">
        <v>11.140155211016605</v>
      </c>
      <c r="T30">
        <v>0</v>
      </c>
      <c r="U30">
        <v>59.700255696114482</v>
      </c>
      <c r="V30">
        <v>8.7502553380782917</v>
      </c>
      <c r="W30">
        <v>19.585079884330867</v>
      </c>
      <c r="X30">
        <v>62.274358459734394</v>
      </c>
      <c r="Y30">
        <v>0</v>
      </c>
      <c r="Z30">
        <v>5.505401451454544</v>
      </c>
      <c r="AA30">
        <v>11.863222822784813</v>
      </c>
      <c r="AB30">
        <v>11.118684890472617</v>
      </c>
      <c r="AC30">
        <v>0</v>
      </c>
      <c r="AD30">
        <v>6.6922587043149147</v>
      </c>
      <c r="AE30">
        <v>13.913550668355418</v>
      </c>
      <c r="AF30">
        <v>25.96385732099392</v>
      </c>
      <c r="AG30">
        <v>13.876443633200001</v>
      </c>
      <c r="AH30">
        <v>49.373114368321005</v>
      </c>
      <c r="AI30">
        <v>0</v>
      </c>
      <c r="AJ30">
        <v>0</v>
      </c>
      <c r="AK30">
        <v>23.038233664302606</v>
      </c>
      <c r="AL30">
        <v>39.996685290791731</v>
      </c>
      <c r="AM30">
        <v>3.3761190556639153</v>
      </c>
      <c r="AN30">
        <v>0</v>
      </c>
      <c r="AO30">
        <v>0</v>
      </c>
      <c r="AP30">
        <v>0</v>
      </c>
      <c r="AQ30">
        <v>29.592800820000001</v>
      </c>
      <c r="AR30">
        <v>0.9321719356884054</v>
      </c>
      <c r="AS30">
        <v>1.930781569134701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953.88150882387697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432.53357152411394</v>
      </c>
      <c r="L31">
        <v>5.749927942397183</v>
      </c>
      <c r="M31">
        <v>61.300277281465576</v>
      </c>
      <c r="N31">
        <v>49.873089971979454</v>
      </c>
      <c r="O31">
        <v>0</v>
      </c>
      <c r="P31">
        <v>26.460942995668415</v>
      </c>
      <c r="Q31">
        <v>9.2154633683953033</v>
      </c>
      <c r="R31">
        <v>17.894645207396305</v>
      </c>
      <c r="S31">
        <v>11.140155211016605</v>
      </c>
      <c r="T31">
        <v>0</v>
      </c>
      <c r="U31">
        <v>59.700255696114482</v>
      </c>
      <c r="V31">
        <v>8.7502553380782917</v>
      </c>
      <c r="W31">
        <v>19.585079884330867</v>
      </c>
      <c r="X31">
        <v>62.274358459734394</v>
      </c>
      <c r="Y31">
        <v>0</v>
      </c>
      <c r="Z31">
        <v>5.505401451454544</v>
      </c>
      <c r="AA31">
        <v>11.863222822784813</v>
      </c>
      <c r="AB31">
        <v>11.118684890472617</v>
      </c>
      <c r="AC31">
        <v>0</v>
      </c>
      <c r="AD31">
        <v>7.7139439085541266</v>
      </c>
      <c r="AE31">
        <v>13.913550668355418</v>
      </c>
      <c r="AF31">
        <v>25.96385732099392</v>
      </c>
      <c r="AG31">
        <v>13.876443633200001</v>
      </c>
      <c r="AH31">
        <v>49.373114368321005</v>
      </c>
      <c r="AI31">
        <v>0</v>
      </c>
      <c r="AJ31">
        <v>0</v>
      </c>
      <c r="AK31">
        <v>23.038233664302606</v>
      </c>
      <c r="AL31">
        <v>39.996685290791731</v>
      </c>
      <c r="AM31">
        <v>3.3761190556639153</v>
      </c>
      <c r="AN31">
        <v>0</v>
      </c>
      <c r="AO31">
        <v>0</v>
      </c>
      <c r="AP31">
        <v>0</v>
      </c>
      <c r="AQ31">
        <v>29.592800820000001</v>
      </c>
      <c r="AR31">
        <v>11.186061032155791</v>
      </c>
      <c r="AS31">
        <v>1.930781569134701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1012.9269233768759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480.59344271241952</v>
      </c>
      <c r="L32">
        <v>6.0399310595512077</v>
      </c>
      <c r="M32">
        <v>61.300277281465576</v>
      </c>
      <c r="N32">
        <v>49.873089971979454</v>
      </c>
      <c r="O32">
        <v>0</v>
      </c>
      <c r="P32">
        <v>26.460942995668415</v>
      </c>
      <c r="Q32">
        <v>9.2154633683953033</v>
      </c>
      <c r="R32">
        <v>17.894645207396305</v>
      </c>
      <c r="S32">
        <v>11.140155211016605</v>
      </c>
      <c r="T32">
        <v>0</v>
      </c>
      <c r="U32">
        <v>59.700255696114482</v>
      </c>
      <c r="V32">
        <v>8.7502553380782917</v>
      </c>
      <c r="W32">
        <v>19.585079884330867</v>
      </c>
      <c r="X32">
        <v>62.274358459734394</v>
      </c>
      <c r="Y32">
        <v>0</v>
      </c>
      <c r="Z32">
        <v>5.505401451454544</v>
      </c>
      <c r="AA32">
        <v>11.863222822784813</v>
      </c>
      <c r="AB32">
        <v>11.118684890472617</v>
      </c>
      <c r="AC32">
        <v>0</v>
      </c>
      <c r="AD32">
        <v>7.7139439085541266</v>
      </c>
      <c r="AE32">
        <v>13.913550668355418</v>
      </c>
      <c r="AF32">
        <v>25.96385732099392</v>
      </c>
      <c r="AG32">
        <v>13.876443633200001</v>
      </c>
      <c r="AH32">
        <v>49.373114368321005</v>
      </c>
      <c r="AI32">
        <v>0</v>
      </c>
      <c r="AJ32">
        <v>0</v>
      </c>
      <c r="AK32">
        <v>23.038233664302606</v>
      </c>
      <c r="AL32">
        <v>39.996685290791731</v>
      </c>
      <c r="AM32">
        <v>3.3761190556639153</v>
      </c>
      <c r="AN32">
        <v>0</v>
      </c>
      <c r="AO32">
        <v>0</v>
      </c>
      <c r="AP32">
        <v>0</v>
      </c>
      <c r="AQ32">
        <v>29.592800820000001</v>
      </c>
      <c r="AR32">
        <v>11.186061032155791</v>
      </c>
      <c r="AS32">
        <v>1.930781569134701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1061.2767976823357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487.23291371017598</v>
      </c>
      <c r="L33">
        <v>6.0400017605963594</v>
      </c>
      <c r="M33">
        <v>61.300277281465576</v>
      </c>
      <c r="N33">
        <v>49.873089971979454</v>
      </c>
      <c r="O33">
        <v>0</v>
      </c>
      <c r="P33">
        <v>26.460942995668415</v>
      </c>
      <c r="Q33">
        <v>9.2154633683953033</v>
      </c>
      <c r="R33">
        <v>17.894645207396305</v>
      </c>
      <c r="S33">
        <v>11.140155211016605</v>
      </c>
      <c r="T33">
        <v>0</v>
      </c>
      <c r="U33">
        <v>59.700255696114482</v>
      </c>
      <c r="V33">
        <v>8.7502553380782917</v>
      </c>
      <c r="W33">
        <v>19.585079884330867</v>
      </c>
      <c r="X33">
        <v>62.274358459734394</v>
      </c>
      <c r="Y33">
        <v>0</v>
      </c>
      <c r="Z33">
        <v>5.505401451454544</v>
      </c>
      <c r="AA33">
        <v>11.863222822784813</v>
      </c>
      <c r="AB33">
        <v>11.118684890472617</v>
      </c>
      <c r="AC33">
        <v>0</v>
      </c>
      <c r="AD33">
        <v>11.570915423618473</v>
      </c>
      <c r="AE33">
        <v>13.913550668355418</v>
      </c>
      <c r="AF33">
        <v>25.96385732099392</v>
      </c>
      <c r="AG33">
        <v>13.876443633200001</v>
      </c>
      <c r="AH33">
        <v>49.373114368321005</v>
      </c>
      <c r="AI33">
        <v>0</v>
      </c>
      <c r="AJ33">
        <v>0</v>
      </c>
      <c r="AK33">
        <v>23.038233664302606</v>
      </c>
      <c r="AL33">
        <v>29.997513781583471</v>
      </c>
      <c r="AM33">
        <v>3.3761190556639153</v>
      </c>
      <c r="AN33">
        <v>0</v>
      </c>
      <c r="AO33">
        <v>0</v>
      </c>
      <c r="AP33">
        <v>0</v>
      </c>
      <c r="AQ33">
        <v>29.592800820000001</v>
      </c>
      <c r="AR33">
        <v>1.3982574643115937</v>
      </c>
      <c r="AS33">
        <v>1.930781569134701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1051.9863358191492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487.23291371017598</v>
      </c>
      <c r="L34">
        <v>6.0400017605963594</v>
      </c>
      <c r="M34">
        <v>61.300277281465576</v>
      </c>
      <c r="N34">
        <v>49.873089971979454</v>
      </c>
      <c r="O34">
        <v>0</v>
      </c>
      <c r="P34">
        <v>26.460942995668415</v>
      </c>
      <c r="Q34">
        <v>9.2154633683953033</v>
      </c>
      <c r="R34">
        <v>17.894645207396305</v>
      </c>
      <c r="S34">
        <v>11.140155211016605</v>
      </c>
      <c r="T34">
        <v>0</v>
      </c>
      <c r="U34">
        <v>59.700255696114482</v>
      </c>
      <c r="V34">
        <v>8.7502553380782917</v>
      </c>
      <c r="W34">
        <v>19.585079884330867</v>
      </c>
      <c r="X34">
        <v>62.274358459734394</v>
      </c>
      <c r="Y34">
        <v>0</v>
      </c>
      <c r="Z34">
        <v>5.505401451454544</v>
      </c>
      <c r="AA34">
        <v>5.9316114113924066</v>
      </c>
      <c r="AB34">
        <v>11.118684890472617</v>
      </c>
      <c r="AC34">
        <v>0</v>
      </c>
      <c r="AD34">
        <v>11.570915423618473</v>
      </c>
      <c r="AE34">
        <v>13.913550668355418</v>
      </c>
      <c r="AF34">
        <v>25.96385732099392</v>
      </c>
      <c r="AG34">
        <v>13.876443633200001</v>
      </c>
      <c r="AH34">
        <v>49.373114368321005</v>
      </c>
      <c r="AI34">
        <v>0</v>
      </c>
      <c r="AJ34">
        <v>0</v>
      </c>
      <c r="AK34">
        <v>23.038233664302606</v>
      </c>
      <c r="AL34">
        <v>29.997513781583471</v>
      </c>
      <c r="AM34">
        <v>3.3761190556639153</v>
      </c>
      <c r="AN34">
        <v>0</v>
      </c>
      <c r="AO34">
        <v>0</v>
      </c>
      <c r="AP34">
        <v>0</v>
      </c>
      <c r="AQ34">
        <v>29.592800820000001</v>
      </c>
      <c r="AR34">
        <v>0.65252035498188377</v>
      </c>
      <c r="AS34">
        <v>1.930781569134701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1045.3089872984269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487.22932628545175</v>
      </c>
      <c r="L35">
        <v>6.0400017605963594</v>
      </c>
      <c r="M35">
        <v>61.300277281465576</v>
      </c>
      <c r="N35">
        <v>49.873089971979454</v>
      </c>
      <c r="O35">
        <v>0</v>
      </c>
      <c r="P35">
        <v>26.460942995668415</v>
      </c>
      <c r="Q35">
        <v>9.2154633683953033</v>
      </c>
      <c r="R35">
        <v>17.894645207396305</v>
      </c>
      <c r="S35">
        <v>11.140155211016605</v>
      </c>
      <c r="T35">
        <v>0</v>
      </c>
      <c r="U35">
        <v>59.700255696114482</v>
      </c>
      <c r="V35">
        <v>8.7502553380782917</v>
      </c>
      <c r="W35">
        <v>19.585079884330867</v>
      </c>
      <c r="X35">
        <v>62.274358459734394</v>
      </c>
      <c r="Y35">
        <v>0</v>
      </c>
      <c r="Z35">
        <v>5.505401451454544</v>
      </c>
      <c r="AA35">
        <v>5.9316114113924066</v>
      </c>
      <c r="AB35">
        <v>11.118684890472617</v>
      </c>
      <c r="AC35">
        <v>0</v>
      </c>
      <c r="AD35">
        <v>7.7139439085541266</v>
      </c>
      <c r="AE35">
        <v>13.913550668355418</v>
      </c>
      <c r="AF35">
        <v>25.96385732099392</v>
      </c>
      <c r="AG35">
        <v>13.876443633200001</v>
      </c>
      <c r="AH35">
        <v>49.373114368321005</v>
      </c>
      <c r="AI35">
        <v>0</v>
      </c>
      <c r="AJ35">
        <v>0</v>
      </c>
      <c r="AK35">
        <v>23.038233664302606</v>
      </c>
      <c r="AL35">
        <v>29.997513781583471</v>
      </c>
      <c r="AM35">
        <v>3.3761190556639153</v>
      </c>
      <c r="AN35">
        <v>0</v>
      </c>
      <c r="AO35">
        <v>0</v>
      </c>
      <c r="AP35">
        <v>0</v>
      </c>
      <c r="AQ35">
        <v>29.592800820000001</v>
      </c>
      <c r="AR35">
        <v>0.65252035498188377</v>
      </c>
      <c r="AS35">
        <v>1.930781569134701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1041.4484283586385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487.22932628545175</v>
      </c>
      <c r="L36">
        <v>6.0400017605963594</v>
      </c>
      <c r="M36">
        <v>61.300277281465576</v>
      </c>
      <c r="N36">
        <v>49.873089971979454</v>
      </c>
      <c r="O36">
        <v>0</v>
      </c>
      <c r="P36">
        <v>26.460942995668415</v>
      </c>
      <c r="Q36">
        <v>9.2154633683953033</v>
      </c>
      <c r="R36">
        <v>17.894645207396305</v>
      </c>
      <c r="S36">
        <v>11.140155211016605</v>
      </c>
      <c r="T36">
        <v>0</v>
      </c>
      <c r="U36">
        <v>59.700255696114482</v>
      </c>
      <c r="V36">
        <v>8.7502553380782917</v>
      </c>
      <c r="W36">
        <v>19.585079884330867</v>
      </c>
      <c r="X36">
        <v>62.274358459734394</v>
      </c>
      <c r="Y36">
        <v>0</v>
      </c>
      <c r="Z36">
        <v>0</v>
      </c>
      <c r="AA36">
        <v>3.6689004000000009</v>
      </c>
      <c r="AB36">
        <v>1.4067161999999995</v>
      </c>
      <c r="AC36">
        <v>0</v>
      </c>
      <c r="AD36">
        <v>6.6922587043149147</v>
      </c>
      <c r="AE36">
        <v>6.9567755537802034</v>
      </c>
      <c r="AF36">
        <v>17.738465122718054</v>
      </c>
      <c r="AG36">
        <v>13.876443633200001</v>
      </c>
      <c r="AH36">
        <v>39.498491494656804</v>
      </c>
      <c r="AI36">
        <v>0</v>
      </c>
      <c r="AJ36">
        <v>0</v>
      </c>
      <c r="AK36">
        <v>23.038233664302606</v>
      </c>
      <c r="AL36">
        <v>4.9995853815834757</v>
      </c>
      <c r="AM36">
        <v>2.2282383659414853</v>
      </c>
      <c r="AN36">
        <v>0</v>
      </c>
      <c r="AO36">
        <v>0</v>
      </c>
      <c r="AP36">
        <v>0</v>
      </c>
      <c r="AQ36">
        <v>29.592800820000001</v>
      </c>
      <c r="AR36">
        <v>0.65252035498188377</v>
      </c>
      <c r="AS36">
        <v>1.930781569134701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971.7440627248418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487.22932628545175</v>
      </c>
      <c r="L37">
        <v>6.0400017605963594</v>
      </c>
      <c r="M37">
        <v>61.300277281465576</v>
      </c>
      <c r="N37">
        <v>49.870739490057957</v>
      </c>
      <c r="O37">
        <v>0</v>
      </c>
      <c r="P37">
        <v>26.460942995668415</v>
      </c>
      <c r="Q37">
        <v>9.2154633683953033</v>
      </c>
      <c r="R37">
        <v>17.894645207396305</v>
      </c>
      <c r="S37">
        <v>11.140155211016605</v>
      </c>
      <c r="T37">
        <v>0</v>
      </c>
      <c r="U37">
        <v>59.700255696114482</v>
      </c>
      <c r="V37">
        <v>8.7502553380782917</v>
      </c>
      <c r="W37">
        <v>19.585079884330867</v>
      </c>
      <c r="X37">
        <v>62.274358459734394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3.6249736478425443</v>
      </c>
      <c r="AE37">
        <v>0</v>
      </c>
      <c r="AF37">
        <v>11.825643877281948</v>
      </c>
      <c r="AG37">
        <v>13.876443633200001</v>
      </c>
      <c r="AH37">
        <v>29.583890671678983</v>
      </c>
      <c r="AI37">
        <v>0</v>
      </c>
      <c r="AJ37">
        <v>0</v>
      </c>
      <c r="AK37">
        <v>23.038233664302606</v>
      </c>
      <c r="AL37">
        <v>0.99991692710843372</v>
      </c>
      <c r="AM37">
        <v>0</v>
      </c>
      <c r="AN37">
        <v>0</v>
      </c>
      <c r="AO37">
        <v>0</v>
      </c>
      <c r="AP37">
        <v>0</v>
      </c>
      <c r="AQ37">
        <v>29.592800820000001</v>
      </c>
      <c r="AR37">
        <v>11.186061032155791</v>
      </c>
      <c r="AS37">
        <v>1.930781569134701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945.12024682101128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487.22932628545175</v>
      </c>
      <c r="L38">
        <v>6.0400017605963594</v>
      </c>
      <c r="M38">
        <v>61.300277281465576</v>
      </c>
      <c r="N38">
        <v>49.870739490057957</v>
      </c>
      <c r="O38">
        <v>0</v>
      </c>
      <c r="P38">
        <v>26.460942995668415</v>
      </c>
      <c r="Q38">
        <v>9.2154633683953033</v>
      </c>
      <c r="R38">
        <v>17.894645207396305</v>
      </c>
      <c r="S38">
        <v>11.140155211016605</v>
      </c>
      <c r="T38">
        <v>0</v>
      </c>
      <c r="U38">
        <v>59.700255696114482</v>
      </c>
      <c r="V38">
        <v>8.7502553380782917</v>
      </c>
      <c r="W38">
        <v>19.585079884330867</v>
      </c>
      <c r="X38">
        <v>62.274358459734394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11.825643877281948</v>
      </c>
      <c r="AG38">
        <v>13.876443633200001</v>
      </c>
      <c r="AH38">
        <v>18.389985808321011</v>
      </c>
      <c r="AI38">
        <v>0</v>
      </c>
      <c r="AJ38">
        <v>0</v>
      </c>
      <c r="AK38">
        <v>23.038233664302606</v>
      </c>
      <c r="AL38">
        <v>0.99991692710843372</v>
      </c>
      <c r="AM38">
        <v>0</v>
      </c>
      <c r="AN38">
        <v>0</v>
      </c>
      <c r="AO38">
        <v>0</v>
      </c>
      <c r="AP38">
        <v>0</v>
      </c>
      <c r="AQ38">
        <v>29.592800820000001</v>
      </c>
      <c r="AR38">
        <v>11.186061032155791</v>
      </c>
      <c r="AS38">
        <v>1.930781569134701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930.30136830981075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487.22932628545175</v>
      </c>
      <c r="L39">
        <v>6.0400017605963594</v>
      </c>
      <c r="M39">
        <v>61.300277281465576</v>
      </c>
      <c r="N39">
        <v>49.870739490057957</v>
      </c>
      <c r="O39">
        <v>0</v>
      </c>
      <c r="P39">
        <v>26.460942995668415</v>
      </c>
      <c r="Q39">
        <v>9.2154633683953033</v>
      </c>
      <c r="R39">
        <v>17.894645207396305</v>
      </c>
      <c r="S39">
        <v>11.140155211016605</v>
      </c>
      <c r="T39">
        <v>0</v>
      </c>
      <c r="U39">
        <v>59.700255696114482</v>
      </c>
      <c r="V39">
        <v>8.7502553380782917</v>
      </c>
      <c r="W39">
        <v>19.585079884330867</v>
      </c>
      <c r="X39">
        <v>62.274358459734394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6.2413116227180536</v>
      </c>
      <c r="AG39">
        <v>13.876443633200001</v>
      </c>
      <c r="AH39">
        <v>9.5947754716789841</v>
      </c>
      <c r="AI39">
        <v>0</v>
      </c>
      <c r="AJ39">
        <v>0</v>
      </c>
      <c r="AK39">
        <v>23.038233664302606</v>
      </c>
      <c r="AL39">
        <v>0.99991692710843372</v>
      </c>
      <c r="AM39">
        <v>0</v>
      </c>
      <c r="AN39">
        <v>0</v>
      </c>
      <c r="AO39">
        <v>0</v>
      </c>
      <c r="AP39">
        <v>0</v>
      </c>
      <c r="AQ39">
        <v>29.592800820000001</v>
      </c>
      <c r="AR39">
        <v>1.3982574643115937</v>
      </c>
      <c r="AS39">
        <v>1.9875694302705917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906.19081001189636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487.22932628545175</v>
      </c>
      <c r="L40">
        <v>6.0400017605963594</v>
      </c>
      <c r="M40">
        <v>61.300277281465576</v>
      </c>
      <c r="N40">
        <v>49.870739490057957</v>
      </c>
      <c r="O40">
        <v>0</v>
      </c>
      <c r="P40">
        <v>26.460942995668415</v>
      </c>
      <c r="Q40">
        <v>9.2154633683953033</v>
      </c>
      <c r="R40">
        <v>17.894645207396305</v>
      </c>
      <c r="S40">
        <v>11.140155211016605</v>
      </c>
      <c r="T40">
        <v>0</v>
      </c>
      <c r="U40">
        <v>59.700255696114482</v>
      </c>
      <c r="V40">
        <v>8.7502553380782917</v>
      </c>
      <c r="W40">
        <v>19.585079884330867</v>
      </c>
      <c r="X40">
        <v>62.274358459734394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6.2413116227180536</v>
      </c>
      <c r="AG40">
        <v>13.876443633200001</v>
      </c>
      <c r="AH40">
        <v>0</v>
      </c>
      <c r="AI40">
        <v>0</v>
      </c>
      <c r="AJ40">
        <v>0</v>
      </c>
      <c r="AK40">
        <v>23.038233664302606</v>
      </c>
      <c r="AL40">
        <v>0.99991692710843372</v>
      </c>
      <c r="AM40">
        <v>0</v>
      </c>
      <c r="AN40">
        <v>0</v>
      </c>
      <c r="AO40">
        <v>0</v>
      </c>
      <c r="AP40">
        <v>0</v>
      </c>
      <c r="AQ40">
        <v>29.592800820000001</v>
      </c>
      <c r="AR40">
        <v>0.65252035498188377</v>
      </c>
      <c r="AS40">
        <v>3.520837289027654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897.38356528964482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487.22932628545175</v>
      </c>
      <c r="L41">
        <v>6.0400017605963594</v>
      </c>
      <c r="M41">
        <v>61.300277281465576</v>
      </c>
      <c r="N41">
        <v>49.870739490057957</v>
      </c>
      <c r="O41">
        <v>0</v>
      </c>
      <c r="P41">
        <v>26.460942995668415</v>
      </c>
      <c r="Q41">
        <v>9.2154633683953033</v>
      </c>
      <c r="R41">
        <v>17.894645207396305</v>
      </c>
      <c r="S41">
        <v>11.140155211016605</v>
      </c>
      <c r="T41">
        <v>0</v>
      </c>
      <c r="U41">
        <v>59.700255696114482</v>
      </c>
      <c r="V41">
        <v>8.7502553380782917</v>
      </c>
      <c r="W41">
        <v>19.585079884330867</v>
      </c>
      <c r="X41">
        <v>62.274358459734394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6.2413116227180536</v>
      </c>
      <c r="AG41">
        <v>13.876443633200001</v>
      </c>
      <c r="AH41">
        <v>0</v>
      </c>
      <c r="AI41">
        <v>0</v>
      </c>
      <c r="AJ41">
        <v>0</v>
      </c>
      <c r="AK41">
        <v>23.038233664302606</v>
      </c>
      <c r="AL41">
        <v>0.99991692710843372</v>
      </c>
      <c r="AM41">
        <v>0</v>
      </c>
      <c r="AN41">
        <v>0</v>
      </c>
      <c r="AO41">
        <v>0</v>
      </c>
      <c r="AP41">
        <v>0</v>
      </c>
      <c r="AQ41">
        <v>29.592800820000001</v>
      </c>
      <c r="AR41">
        <v>0.65252035498188377</v>
      </c>
      <c r="AS41">
        <v>3.520837289027654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897.38356528964482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487.22932628545175</v>
      </c>
      <c r="L42">
        <v>6.0400017605963594</v>
      </c>
      <c r="M42">
        <v>61.300277281465576</v>
      </c>
      <c r="N42">
        <v>49.870739490057957</v>
      </c>
      <c r="O42">
        <v>0</v>
      </c>
      <c r="P42">
        <v>26.460942995668415</v>
      </c>
      <c r="Q42">
        <v>9.2154633683953033</v>
      </c>
      <c r="R42">
        <v>17.894645207396305</v>
      </c>
      <c r="S42">
        <v>11.140155211016605</v>
      </c>
      <c r="T42">
        <v>0</v>
      </c>
      <c r="U42">
        <v>59.700255696114482</v>
      </c>
      <c r="V42">
        <v>8.7502553380782917</v>
      </c>
      <c r="W42">
        <v>19.585079884330867</v>
      </c>
      <c r="X42">
        <v>62.274358459734394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6.2413116227180536</v>
      </c>
      <c r="AG42">
        <v>13.876443633200001</v>
      </c>
      <c r="AH42">
        <v>0</v>
      </c>
      <c r="AI42">
        <v>0</v>
      </c>
      <c r="AJ42">
        <v>0</v>
      </c>
      <c r="AK42">
        <v>23.038233664302606</v>
      </c>
      <c r="AL42">
        <v>0.99991692710843372</v>
      </c>
      <c r="AM42">
        <v>0</v>
      </c>
      <c r="AN42">
        <v>0</v>
      </c>
      <c r="AO42">
        <v>0</v>
      </c>
      <c r="AP42">
        <v>0</v>
      </c>
      <c r="AQ42">
        <v>29.592800820000001</v>
      </c>
      <c r="AR42">
        <v>0.65252035498188377</v>
      </c>
      <c r="AS42">
        <v>1.9875694302705917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895.85029743088774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487.22932628545175</v>
      </c>
      <c r="L43">
        <v>6.0400017605963594</v>
      </c>
      <c r="M43">
        <v>61.300277281465576</v>
      </c>
      <c r="N43">
        <v>49.870739490057957</v>
      </c>
      <c r="O43">
        <v>0</v>
      </c>
      <c r="P43">
        <v>26.460942995668415</v>
      </c>
      <c r="Q43">
        <v>9.2154633683953033</v>
      </c>
      <c r="R43">
        <v>17.894645207396305</v>
      </c>
      <c r="S43">
        <v>11.140155211016605</v>
      </c>
      <c r="T43">
        <v>0</v>
      </c>
      <c r="U43">
        <v>59.700255696114482</v>
      </c>
      <c r="V43">
        <v>8.7502553380782917</v>
      </c>
      <c r="W43">
        <v>19.585079884330867</v>
      </c>
      <c r="X43">
        <v>62.274358459734394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6.2413116227180536</v>
      </c>
      <c r="AG43">
        <v>13.876443633200001</v>
      </c>
      <c r="AH43">
        <v>0</v>
      </c>
      <c r="AI43">
        <v>0</v>
      </c>
      <c r="AJ43">
        <v>0</v>
      </c>
      <c r="AK43">
        <v>23.038233664302606</v>
      </c>
      <c r="AL43">
        <v>0.99991692710843372</v>
      </c>
      <c r="AM43">
        <v>0</v>
      </c>
      <c r="AN43">
        <v>0</v>
      </c>
      <c r="AO43">
        <v>0</v>
      </c>
      <c r="AP43">
        <v>0</v>
      </c>
      <c r="AQ43">
        <v>29.592800820000001</v>
      </c>
      <c r="AR43">
        <v>0.65252035498188377</v>
      </c>
      <c r="AS43">
        <v>1.9875694302705917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895.85029743088774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487.22932628545175</v>
      </c>
      <c r="L44">
        <v>6.0400017605963594</v>
      </c>
      <c r="M44">
        <v>61.300277281465576</v>
      </c>
      <c r="N44">
        <v>49.870739490057957</v>
      </c>
      <c r="O44">
        <v>0</v>
      </c>
      <c r="P44">
        <v>26.460942995668415</v>
      </c>
      <c r="Q44">
        <v>9.2154633683953033</v>
      </c>
      <c r="R44">
        <v>17.894645207396305</v>
      </c>
      <c r="S44">
        <v>11.140155211016605</v>
      </c>
      <c r="T44">
        <v>0</v>
      </c>
      <c r="U44">
        <v>59.700255696114482</v>
      </c>
      <c r="V44">
        <v>8.7502553380782917</v>
      </c>
      <c r="W44">
        <v>19.585079884330867</v>
      </c>
      <c r="X44">
        <v>62.274358459734394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6.2413116227180536</v>
      </c>
      <c r="AG44">
        <v>13.876443633200001</v>
      </c>
      <c r="AH44">
        <v>0</v>
      </c>
      <c r="AI44">
        <v>0</v>
      </c>
      <c r="AJ44">
        <v>0</v>
      </c>
      <c r="AK44">
        <v>23.038233664302606</v>
      </c>
      <c r="AL44">
        <v>0.99991692710843372</v>
      </c>
      <c r="AM44">
        <v>0</v>
      </c>
      <c r="AN44">
        <v>0</v>
      </c>
      <c r="AO44">
        <v>0</v>
      </c>
      <c r="AP44">
        <v>0</v>
      </c>
      <c r="AQ44">
        <v>19.728533880000001</v>
      </c>
      <c r="AR44">
        <v>0.65252035498188377</v>
      </c>
      <c r="AS44">
        <v>1.9875694302705917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885.98603049088774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487.22932628545175</v>
      </c>
      <c r="L45">
        <v>6.0400017605963594</v>
      </c>
      <c r="M45">
        <v>61.300277281465576</v>
      </c>
      <c r="N45">
        <v>49.870739490057957</v>
      </c>
      <c r="O45">
        <v>0</v>
      </c>
      <c r="P45">
        <v>26.460942995668415</v>
      </c>
      <c r="Q45">
        <v>9.2154633683953033</v>
      </c>
      <c r="R45">
        <v>17.894645207396305</v>
      </c>
      <c r="S45">
        <v>11.140155211016605</v>
      </c>
      <c r="T45">
        <v>0</v>
      </c>
      <c r="U45">
        <v>59.700255696114482</v>
      </c>
      <c r="V45">
        <v>8.7502553380782917</v>
      </c>
      <c r="W45">
        <v>19.585079884330867</v>
      </c>
      <c r="X45">
        <v>62.274358459734394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6.2413116227180536</v>
      </c>
      <c r="AG45">
        <v>13.876443633200001</v>
      </c>
      <c r="AH45">
        <v>0</v>
      </c>
      <c r="AI45">
        <v>0</v>
      </c>
      <c r="AJ45">
        <v>0</v>
      </c>
      <c r="AK45">
        <v>23.038233664302606</v>
      </c>
      <c r="AL45">
        <v>0.99991692710843372</v>
      </c>
      <c r="AM45">
        <v>0</v>
      </c>
      <c r="AN45">
        <v>0</v>
      </c>
      <c r="AO45">
        <v>0</v>
      </c>
      <c r="AP45">
        <v>0</v>
      </c>
      <c r="AQ45">
        <v>19.728533880000001</v>
      </c>
      <c r="AR45">
        <v>0.65252035498188377</v>
      </c>
      <c r="AS45">
        <v>1.9875694302705917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885.98603049088774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487.22932628545175</v>
      </c>
      <c r="L46">
        <v>6.0400017605963594</v>
      </c>
      <c r="M46">
        <v>61.300277281465576</v>
      </c>
      <c r="N46">
        <v>49.870739490057957</v>
      </c>
      <c r="O46">
        <v>0</v>
      </c>
      <c r="P46">
        <v>26.460942995668415</v>
      </c>
      <c r="Q46">
        <v>9.2154633683953033</v>
      </c>
      <c r="R46">
        <v>17.894645207396305</v>
      </c>
      <c r="S46">
        <v>11.140155211016605</v>
      </c>
      <c r="T46">
        <v>0</v>
      </c>
      <c r="U46">
        <v>59.700255696114482</v>
      </c>
      <c r="V46">
        <v>8.7502553380782917</v>
      </c>
      <c r="W46">
        <v>19.585079884330867</v>
      </c>
      <c r="X46">
        <v>62.274358459734394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6.2413116227180536</v>
      </c>
      <c r="AG46">
        <v>13.876443633200001</v>
      </c>
      <c r="AH46">
        <v>0</v>
      </c>
      <c r="AI46">
        <v>0</v>
      </c>
      <c r="AJ46">
        <v>0</v>
      </c>
      <c r="AK46">
        <v>23.038233664302606</v>
      </c>
      <c r="AL46">
        <v>0.99991692710843372</v>
      </c>
      <c r="AM46">
        <v>0</v>
      </c>
      <c r="AN46">
        <v>0</v>
      </c>
      <c r="AO46">
        <v>0</v>
      </c>
      <c r="AP46">
        <v>0</v>
      </c>
      <c r="AQ46">
        <v>19.728533880000001</v>
      </c>
      <c r="AR46">
        <v>0.65252035498188377</v>
      </c>
      <c r="AS46">
        <v>1.9875694302705917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885.98603049088774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487.22932628545175</v>
      </c>
      <c r="L47">
        <v>6.0400017605963594</v>
      </c>
      <c r="M47">
        <v>61.300277281465576</v>
      </c>
      <c r="N47">
        <v>49.870739490057957</v>
      </c>
      <c r="O47">
        <v>0</v>
      </c>
      <c r="P47">
        <v>26.460942995668415</v>
      </c>
      <c r="Q47">
        <v>9.2154633683953033</v>
      </c>
      <c r="R47">
        <v>17.894645207396305</v>
      </c>
      <c r="S47">
        <v>11.140155211016605</v>
      </c>
      <c r="T47">
        <v>0</v>
      </c>
      <c r="U47">
        <v>59.700255696114482</v>
      </c>
      <c r="V47">
        <v>8.7502553380782917</v>
      </c>
      <c r="W47">
        <v>19.585079884330867</v>
      </c>
      <c r="X47">
        <v>62.274358459734394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6.2413116227180536</v>
      </c>
      <c r="AG47">
        <v>13.876443633200001</v>
      </c>
      <c r="AH47">
        <v>0</v>
      </c>
      <c r="AI47">
        <v>0</v>
      </c>
      <c r="AJ47">
        <v>0</v>
      </c>
      <c r="AK47">
        <v>23.038233664302606</v>
      </c>
      <c r="AL47">
        <v>0.99991692710843372</v>
      </c>
      <c r="AM47">
        <v>0</v>
      </c>
      <c r="AN47">
        <v>0</v>
      </c>
      <c r="AO47">
        <v>0</v>
      </c>
      <c r="AP47">
        <v>0</v>
      </c>
      <c r="AQ47">
        <v>19.728533880000001</v>
      </c>
      <c r="AR47">
        <v>11.186061032155791</v>
      </c>
      <c r="AS47">
        <v>1.9875694302705917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896.51957116806159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487.22932628545175</v>
      </c>
      <c r="L48">
        <v>6.0400017605963594</v>
      </c>
      <c r="M48">
        <v>61.300277281465576</v>
      </c>
      <c r="N48">
        <v>49.870739490057957</v>
      </c>
      <c r="O48">
        <v>0</v>
      </c>
      <c r="P48">
        <v>26.460942995668415</v>
      </c>
      <c r="Q48">
        <v>9.2154633683953033</v>
      </c>
      <c r="R48">
        <v>17.894645207396305</v>
      </c>
      <c r="S48">
        <v>11.140155211016605</v>
      </c>
      <c r="T48">
        <v>0</v>
      </c>
      <c r="U48">
        <v>59.700255696114482</v>
      </c>
      <c r="V48">
        <v>8.7502553380782917</v>
      </c>
      <c r="W48">
        <v>19.585079884330867</v>
      </c>
      <c r="X48">
        <v>62.274358459734394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6.2413116227180536</v>
      </c>
      <c r="AG48">
        <v>13.876443633200001</v>
      </c>
      <c r="AH48">
        <v>0</v>
      </c>
      <c r="AI48">
        <v>0</v>
      </c>
      <c r="AJ48">
        <v>0</v>
      </c>
      <c r="AK48">
        <v>23.038233664302606</v>
      </c>
      <c r="AL48">
        <v>0.99991692710843372</v>
      </c>
      <c r="AM48">
        <v>0</v>
      </c>
      <c r="AN48">
        <v>0</v>
      </c>
      <c r="AO48">
        <v>0</v>
      </c>
      <c r="AP48">
        <v>0</v>
      </c>
      <c r="AQ48">
        <v>9.8642669400000003</v>
      </c>
      <c r="AR48">
        <v>11.186061032155791</v>
      </c>
      <c r="AS48">
        <v>1.9875694302705917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886.6553042280616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487.22932628545175</v>
      </c>
      <c r="L49">
        <v>6.0400017605963594</v>
      </c>
      <c r="M49">
        <v>61.300277281465576</v>
      </c>
      <c r="N49">
        <v>49.870739490057957</v>
      </c>
      <c r="O49">
        <v>0</v>
      </c>
      <c r="P49">
        <v>26.460942995668415</v>
      </c>
      <c r="Q49">
        <v>9.2154633683953033</v>
      </c>
      <c r="R49">
        <v>17.894645207396305</v>
      </c>
      <c r="S49">
        <v>11.140155211016605</v>
      </c>
      <c r="T49">
        <v>0</v>
      </c>
      <c r="U49">
        <v>59.700255696114482</v>
      </c>
      <c r="V49">
        <v>8.7502553380782917</v>
      </c>
      <c r="W49">
        <v>19.585079884330867</v>
      </c>
      <c r="X49">
        <v>53.148179722314048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6.2413116227180536</v>
      </c>
      <c r="AG49">
        <v>13.876443633200001</v>
      </c>
      <c r="AH49">
        <v>0</v>
      </c>
      <c r="AI49">
        <v>0</v>
      </c>
      <c r="AJ49">
        <v>0</v>
      </c>
      <c r="AK49">
        <v>23.038233664302606</v>
      </c>
      <c r="AL49">
        <v>0.99991692710843372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1.3982574643115937</v>
      </c>
      <c r="AS49">
        <v>1.9875694302705917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857.87705498279706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487.22932628545175</v>
      </c>
      <c r="L50">
        <v>6.0400017605963594</v>
      </c>
      <c r="M50">
        <v>61.300277281465576</v>
      </c>
      <c r="N50">
        <v>49.870739490057957</v>
      </c>
      <c r="O50">
        <v>0</v>
      </c>
      <c r="P50">
        <v>26.460942995668415</v>
      </c>
      <c r="Q50">
        <v>9.2154633683953033</v>
      </c>
      <c r="R50">
        <v>17.894645207396305</v>
      </c>
      <c r="S50">
        <v>11.140155211016605</v>
      </c>
      <c r="T50">
        <v>0</v>
      </c>
      <c r="U50">
        <v>59.700255696114482</v>
      </c>
      <c r="V50">
        <v>8.7502553380782917</v>
      </c>
      <c r="W50">
        <v>19.585079884330867</v>
      </c>
      <c r="X50">
        <v>53.148179722314048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6.2413116227180536</v>
      </c>
      <c r="AG50">
        <v>13.876443633200001</v>
      </c>
      <c r="AH50">
        <v>0</v>
      </c>
      <c r="AI50">
        <v>0</v>
      </c>
      <c r="AJ50">
        <v>0</v>
      </c>
      <c r="AK50">
        <v>23.038233664302606</v>
      </c>
      <c r="AL50">
        <v>0.99991692710843372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0.65252035498188377</v>
      </c>
      <c r="AS50">
        <v>1.9875694302705917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857.13131787346742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487.2251032200486</v>
      </c>
      <c r="L51">
        <v>6.0398985776029557</v>
      </c>
      <c r="M51">
        <v>61.300277281465576</v>
      </c>
      <c r="N51">
        <v>49.870739490057957</v>
      </c>
      <c r="O51">
        <v>0</v>
      </c>
      <c r="P51">
        <v>26.460942995668415</v>
      </c>
      <c r="Q51">
        <v>9.2144958444444462</v>
      </c>
      <c r="R51">
        <v>17.894645207396305</v>
      </c>
      <c r="S51">
        <v>11.135116238562091</v>
      </c>
      <c r="T51">
        <v>0</v>
      </c>
      <c r="U51">
        <v>59.700255696114482</v>
      </c>
      <c r="V51">
        <v>8.7502553380782917</v>
      </c>
      <c r="W51">
        <v>19.585079884330867</v>
      </c>
      <c r="X51">
        <v>53.148179722314048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13.876443633200001</v>
      </c>
      <c r="AH51">
        <v>0</v>
      </c>
      <c r="AI51">
        <v>0</v>
      </c>
      <c r="AJ51">
        <v>0</v>
      </c>
      <c r="AK51">
        <v>23.038233664302606</v>
      </c>
      <c r="AL51">
        <v>0.99991692710843372</v>
      </c>
      <c r="AM51">
        <v>0</v>
      </c>
      <c r="AN51">
        <v>0</v>
      </c>
      <c r="AO51">
        <v>0</v>
      </c>
      <c r="AP51">
        <v>2.8660864436619717</v>
      </c>
      <c r="AQ51">
        <v>0</v>
      </c>
      <c r="AR51">
        <v>0.65252035498188377</v>
      </c>
      <c r="AS51">
        <v>1.9875694302705917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853.74575994960946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487.2251032200486</v>
      </c>
      <c r="L52">
        <v>6.0398985776029557</v>
      </c>
      <c r="M52">
        <v>61.300277281465576</v>
      </c>
      <c r="N52">
        <v>49.870739490057957</v>
      </c>
      <c r="O52">
        <v>0</v>
      </c>
      <c r="P52">
        <v>26.460942995668415</v>
      </c>
      <c r="Q52">
        <v>9.2144958444444462</v>
      </c>
      <c r="R52">
        <v>17.894645207396305</v>
      </c>
      <c r="S52">
        <v>11.135116238562091</v>
      </c>
      <c r="T52">
        <v>0</v>
      </c>
      <c r="U52">
        <v>59.700255696114482</v>
      </c>
      <c r="V52">
        <v>8.7502553380782917</v>
      </c>
      <c r="W52">
        <v>19.585079884330867</v>
      </c>
      <c r="X52">
        <v>53.148179722314048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13.876443633200001</v>
      </c>
      <c r="AH52">
        <v>0</v>
      </c>
      <c r="AI52">
        <v>0</v>
      </c>
      <c r="AJ52">
        <v>0</v>
      </c>
      <c r="AK52">
        <v>23.038233664302606</v>
      </c>
      <c r="AL52">
        <v>0.99991692710843372</v>
      </c>
      <c r="AM52">
        <v>0</v>
      </c>
      <c r="AN52">
        <v>0</v>
      </c>
      <c r="AO52">
        <v>0</v>
      </c>
      <c r="AP52">
        <v>2.8660864436619717</v>
      </c>
      <c r="AQ52">
        <v>0</v>
      </c>
      <c r="AR52">
        <v>0.65252035498188377</v>
      </c>
      <c r="AS52">
        <v>1.9875694302705917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853.74575994960946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455.93233416953126</v>
      </c>
      <c r="L53">
        <v>6.0398670107062076</v>
      </c>
      <c r="M53">
        <v>61.300277281465576</v>
      </c>
      <c r="N53">
        <v>49.870739490057957</v>
      </c>
      <c r="O53">
        <v>0</v>
      </c>
      <c r="P53">
        <v>26.460942995668415</v>
      </c>
      <c r="Q53">
        <v>9.2144958444444462</v>
      </c>
      <c r="R53">
        <v>17.892397578814627</v>
      </c>
      <c r="S53">
        <v>11.135116238562091</v>
      </c>
      <c r="T53">
        <v>0</v>
      </c>
      <c r="U53">
        <v>59.700255696114482</v>
      </c>
      <c r="V53">
        <v>8.7502553380782917</v>
      </c>
      <c r="W53">
        <v>19.585079884330867</v>
      </c>
      <c r="X53">
        <v>53.148179722314048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13.876443633200001</v>
      </c>
      <c r="AH53">
        <v>0</v>
      </c>
      <c r="AI53">
        <v>0</v>
      </c>
      <c r="AJ53">
        <v>0</v>
      </c>
      <c r="AK53">
        <v>23.038233664302606</v>
      </c>
      <c r="AL53">
        <v>0.99991692710843372</v>
      </c>
      <c r="AM53">
        <v>0</v>
      </c>
      <c r="AN53">
        <v>0</v>
      </c>
      <c r="AO53">
        <v>0</v>
      </c>
      <c r="AP53">
        <v>2.8660864436619717</v>
      </c>
      <c r="AQ53">
        <v>0</v>
      </c>
      <c r="AR53">
        <v>0.65252035498188377</v>
      </c>
      <c r="AS53">
        <v>1.9875694302705917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822.45071170361382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441.5156885241592</v>
      </c>
      <c r="L54">
        <v>6.0398670107062076</v>
      </c>
      <c r="M54">
        <v>61.300277281465576</v>
      </c>
      <c r="N54">
        <v>49.870739490057957</v>
      </c>
      <c r="O54">
        <v>0</v>
      </c>
      <c r="P54">
        <v>26.460942995668415</v>
      </c>
      <c r="Q54">
        <v>9.2148362446004324</v>
      </c>
      <c r="R54">
        <v>18.291239836297944</v>
      </c>
      <c r="S54">
        <v>11.138336917010546</v>
      </c>
      <c r="T54">
        <v>0</v>
      </c>
      <c r="U54">
        <v>59.700255696114482</v>
      </c>
      <c r="V54">
        <v>8.7502553380782917</v>
      </c>
      <c r="W54">
        <v>19.585079884330867</v>
      </c>
      <c r="X54">
        <v>53.148179722314048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13.876443633200001</v>
      </c>
      <c r="AH54">
        <v>0</v>
      </c>
      <c r="AI54">
        <v>0</v>
      </c>
      <c r="AJ54">
        <v>0</v>
      </c>
      <c r="AK54">
        <v>23.038233664302606</v>
      </c>
      <c r="AL54">
        <v>0.99991692710843372</v>
      </c>
      <c r="AM54">
        <v>0</v>
      </c>
      <c r="AN54">
        <v>0</v>
      </c>
      <c r="AO54">
        <v>0</v>
      </c>
      <c r="AP54">
        <v>2.8660864436619717</v>
      </c>
      <c r="AQ54">
        <v>0</v>
      </c>
      <c r="AR54">
        <v>0.65252035498188377</v>
      </c>
      <c r="AS54">
        <v>1.9875694302705917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808.43646939432938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400.13260686931204</v>
      </c>
      <c r="L55">
        <v>6.0398597641046488</v>
      </c>
      <c r="M55">
        <v>61.300277281465576</v>
      </c>
      <c r="N55">
        <v>49.870739490057957</v>
      </c>
      <c r="O55">
        <v>0</v>
      </c>
      <c r="P55">
        <v>26.460942995668415</v>
      </c>
      <c r="Q55">
        <v>9.2148362446004324</v>
      </c>
      <c r="R55">
        <v>17.892792861657306</v>
      </c>
      <c r="S55">
        <v>11.139494429770565</v>
      </c>
      <c r="T55">
        <v>0</v>
      </c>
      <c r="U55">
        <v>59.700255696114482</v>
      </c>
      <c r="V55">
        <v>8.7505013686131399</v>
      </c>
      <c r="W55">
        <v>19.585079884330867</v>
      </c>
      <c r="X55">
        <v>53.148179722314048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13.876443633200001</v>
      </c>
      <c r="AH55">
        <v>0</v>
      </c>
      <c r="AI55">
        <v>0</v>
      </c>
      <c r="AJ55">
        <v>0</v>
      </c>
      <c r="AK55">
        <v>23.038233664302606</v>
      </c>
      <c r="AL55">
        <v>0.99991692710843372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0.65252035498188377</v>
      </c>
      <c r="AS55">
        <v>1.9875694302705917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763.79025061787308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331.20009095885217</v>
      </c>
      <c r="L56">
        <v>6.0400111382371149</v>
      </c>
      <c r="M56">
        <v>61.300277281465576</v>
      </c>
      <c r="N56">
        <v>49.870739490057957</v>
      </c>
      <c r="O56">
        <v>0</v>
      </c>
      <c r="P56">
        <v>26.460942995668415</v>
      </c>
      <c r="Q56">
        <v>9.2148362446004324</v>
      </c>
      <c r="R56">
        <v>17.892792861657306</v>
      </c>
      <c r="S56">
        <v>11.139494429770565</v>
      </c>
      <c r="T56">
        <v>0</v>
      </c>
      <c r="U56">
        <v>59.700255696114482</v>
      </c>
      <c r="V56">
        <v>8.7505013686131399</v>
      </c>
      <c r="W56">
        <v>19.585079884330867</v>
      </c>
      <c r="X56">
        <v>53.148179722314048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13.876443633200001</v>
      </c>
      <c r="AH56">
        <v>0</v>
      </c>
      <c r="AI56">
        <v>0</v>
      </c>
      <c r="AJ56">
        <v>0</v>
      </c>
      <c r="AK56">
        <v>23.038233664302606</v>
      </c>
      <c r="AL56">
        <v>0.99991692710843372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0.65252035498188377</v>
      </c>
      <c r="AS56">
        <v>1.9875694302705917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694.85788608154553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307.60984932651525</v>
      </c>
      <c r="L57">
        <v>6.0400727248368256</v>
      </c>
      <c r="M57">
        <v>61.300277281465576</v>
      </c>
      <c r="N57">
        <v>49.870739490057957</v>
      </c>
      <c r="O57">
        <v>0</v>
      </c>
      <c r="P57">
        <v>26.460942995668415</v>
      </c>
      <c r="Q57">
        <v>9.2126337572692805</v>
      </c>
      <c r="R57">
        <v>17.890866019307211</v>
      </c>
      <c r="S57">
        <v>11.142413143661971</v>
      </c>
      <c r="T57">
        <v>0</v>
      </c>
      <c r="U57">
        <v>59.700255696114482</v>
      </c>
      <c r="V57">
        <v>8.7526933041722739</v>
      </c>
      <c r="W57">
        <v>19.586344116594972</v>
      </c>
      <c r="X57">
        <v>53.148179722314048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13.876443633200001</v>
      </c>
      <c r="AH57">
        <v>0</v>
      </c>
      <c r="AI57">
        <v>0</v>
      </c>
      <c r="AJ57">
        <v>0</v>
      </c>
      <c r="AK57">
        <v>23.038233664302606</v>
      </c>
      <c r="AL57">
        <v>0.99991692710843372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0.65252035498188377</v>
      </c>
      <c r="AS57">
        <v>1.9875694302705917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671.26995158784177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268.17164501808071</v>
      </c>
      <c r="L58">
        <v>6.0400727248368256</v>
      </c>
      <c r="M58">
        <v>61.300277281465576</v>
      </c>
      <c r="N58">
        <v>49.870739490057957</v>
      </c>
      <c r="O58">
        <v>0</v>
      </c>
      <c r="P58">
        <v>26.460942995668415</v>
      </c>
      <c r="Q58">
        <v>9.2126337572692805</v>
      </c>
      <c r="R58">
        <v>17.890866019307211</v>
      </c>
      <c r="S58">
        <v>11.142413143661971</v>
      </c>
      <c r="T58">
        <v>0</v>
      </c>
      <c r="U58">
        <v>59.700255696114482</v>
      </c>
      <c r="V58">
        <v>8.7526933041722739</v>
      </c>
      <c r="W58">
        <v>19.586344116594972</v>
      </c>
      <c r="X58">
        <v>53.148179722314048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13.876443633200001</v>
      </c>
      <c r="AH58">
        <v>0</v>
      </c>
      <c r="AI58">
        <v>0</v>
      </c>
      <c r="AJ58">
        <v>0</v>
      </c>
      <c r="AK58">
        <v>23.038233664302606</v>
      </c>
      <c r="AL58">
        <v>0.99991692710843372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0.65252035498188377</v>
      </c>
      <c r="AS58">
        <v>1.9875694302705917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631.83174727940718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268.17164501808071</v>
      </c>
      <c r="L59">
        <v>6.0400727248368256</v>
      </c>
      <c r="M59">
        <v>61.300277281465576</v>
      </c>
      <c r="N59">
        <v>49.870739490057957</v>
      </c>
      <c r="O59">
        <v>0</v>
      </c>
      <c r="P59">
        <v>26.460942995668415</v>
      </c>
      <c r="Q59">
        <v>9.2126337572692805</v>
      </c>
      <c r="R59">
        <v>17.890866019307211</v>
      </c>
      <c r="S59">
        <v>11.142413143661971</v>
      </c>
      <c r="T59">
        <v>0</v>
      </c>
      <c r="U59">
        <v>59.700255696114482</v>
      </c>
      <c r="V59">
        <v>8.7526933041722739</v>
      </c>
      <c r="W59">
        <v>19.584261459411014</v>
      </c>
      <c r="X59">
        <v>53.148179722314048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13.876443633200001</v>
      </c>
      <c r="AH59">
        <v>0</v>
      </c>
      <c r="AI59">
        <v>0</v>
      </c>
      <c r="AJ59">
        <v>0</v>
      </c>
      <c r="AK59">
        <v>23.038233664302606</v>
      </c>
      <c r="AL59">
        <v>0.99991692710843372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0.65252035498188377</v>
      </c>
      <c r="AS59">
        <v>1.9875694302705917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631.82966462222316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268.17164501808071</v>
      </c>
      <c r="L60">
        <v>6.0400727248368256</v>
      </c>
      <c r="M60">
        <v>61.300277281465576</v>
      </c>
      <c r="N60">
        <v>49.870739490057957</v>
      </c>
      <c r="O60">
        <v>0</v>
      </c>
      <c r="P60">
        <v>26.460942995668415</v>
      </c>
      <c r="Q60">
        <v>9.2126337572692805</v>
      </c>
      <c r="R60">
        <v>17.890866019307211</v>
      </c>
      <c r="S60">
        <v>11.142413143661971</v>
      </c>
      <c r="T60">
        <v>0</v>
      </c>
      <c r="U60">
        <v>59.700255696114482</v>
      </c>
      <c r="V60">
        <v>8.7526933041722739</v>
      </c>
      <c r="W60">
        <v>19.584261459411014</v>
      </c>
      <c r="X60">
        <v>53.148179722314048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13.876443633200001</v>
      </c>
      <c r="AH60">
        <v>0</v>
      </c>
      <c r="AI60">
        <v>0</v>
      </c>
      <c r="AJ60">
        <v>0</v>
      </c>
      <c r="AK60">
        <v>23.038233664302606</v>
      </c>
      <c r="AL60">
        <v>0.99991692710843372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0.65252035498188377</v>
      </c>
      <c r="AS60">
        <v>1.9875694302705917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631.82966462222316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268.17164501808071</v>
      </c>
      <c r="L61">
        <v>3.2300388909309512</v>
      </c>
      <c r="M61">
        <v>61.300277281465576</v>
      </c>
      <c r="N61">
        <v>49.870739490057957</v>
      </c>
      <c r="O61">
        <v>0</v>
      </c>
      <c r="P61">
        <v>26.460942995668415</v>
      </c>
      <c r="Q61">
        <v>6.951987471554995</v>
      </c>
      <c r="R61">
        <v>17.890866019307211</v>
      </c>
      <c r="S61">
        <v>7.7972967905405408</v>
      </c>
      <c r="T61">
        <v>0</v>
      </c>
      <c r="U61">
        <v>59.700255696114482</v>
      </c>
      <c r="V61">
        <v>8.7526933041722739</v>
      </c>
      <c r="W61">
        <v>15.279587508520178</v>
      </c>
      <c r="X61">
        <v>47.380326133629879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13.876443633200001</v>
      </c>
      <c r="AH61">
        <v>0</v>
      </c>
      <c r="AI61">
        <v>0</v>
      </c>
      <c r="AJ61">
        <v>0</v>
      </c>
      <c r="AK61">
        <v>23.038233664302606</v>
      </c>
      <c r="AL61">
        <v>0.99991692710843372</v>
      </c>
      <c r="AM61">
        <v>0</v>
      </c>
      <c r="AN61">
        <v>0</v>
      </c>
      <c r="AO61">
        <v>0</v>
      </c>
      <c r="AP61">
        <v>0</v>
      </c>
      <c r="AQ61">
        <v>9.8642669400000003</v>
      </c>
      <c r="AR61">
        <v>11.186061032155791</v>
      </c>
      <c r="AS61">
        <v>1.9875694302705917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633.73914822708048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268.17164501808071</v>
      </c>
      <c r="L62">
        <v>3.2300388909309512</v>
      </c>
      <c r="M62">
        <v>61.300277281465576</v>
      </c>
      <c r="N62">
        <v>49.870739490057957</v>
      </c>
      <c r="O62">
        <v>0</v>
      </c>
      <c r="P62">
        <v>26.460942995668415</v>
      </c>
      <c r="Q62">
        <v>6.951987471554995</v>
      </c>
      <c r="R62">
        <v>17.890866019307211</v>
      </c>
      <c r="S62">
        <v>7.7972967905405408</v>
      </c>
      <c r="T62">
        <v>0</v>
      </c>
      <c r="U62">
        <v>59.700255696114482</v>
      </c>
      <c r="V62">
        <v>8.7526933041722739</v>
      </c>
      <c r="W62">
        <v>15.279587508520178</v>
      </c>
      <c r="X62">
        <v>47.380326133629879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13.876443633200001</v>
      </c>
      <c r="AH62">
        <v>0</v>
      </c>
      <c r="AI62">
        <v>0</v>
      </c>
      <c r="AJ62">
        <v>0</v>
      </c>
      <c r="AK62">
        <v>23.038233664302606</v>
      </c>
      <c r="AL62">
        <v>0.99991692710843372</v>
      </c>
      <c r="AM62">
        <v>0</v>
      </c>
      <c r="AN62">
        <v>0</v>
      </c>
      <c r="AO62">
        <v>0</v>
      </c>
      <c r="AP62">
        <v>0</v>
      </c>
      <c r="AQ62">
        <v>9.8642669400000003</v>
      </c>
      <c r="AR62">
        <v>11.186061032155791</v>
      </c>
      <c r="AS62">
        <v>1.9875694302705917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633.73914822708048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268.17164501808071</v>
      </c>
      <c r="L63">
        <v>3.3299680019113813</v>
      </c>
      <c r="M63">
        <v>61.300277281465576</v>
      </c>
      <c r="N63">
        <v>49.870739490057957</v>
      </c>
      <c r="O63">
        <v>0</v>
      </c>
      <c r="P63">
        <v>26.460942995668415</v>
      </c>
      <c r="Q63">
        <v>5.0044842285714282</v>
      </c>
      <c r="R63">
        <v>17.890866019307211</v>
      </c>
      <c r="S63">
        <v>6.3684595186246415</v>
      </c>
      <c r="T63">
        <v>0</v>
      </c>
      <c r="U63">
        <v>59.700255696114482</v>
      </c>
      <c r="V63">
        <v>8.7526933041722739</v>
      </c>
      <c r="W63">
        <v>14.685564317930361</v>
      </c>
      <c r="X63">
        <v>47.379059589658048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13.876443633200001</v>
      </c>
      <c r="AH63">
        <v>0</v>
      </c>
      <c r="AI63">
        <v>0</v>
      </c>
      <c r="AJ63">
        <v>0</v>
      </c>
      <c r="AK63">
        <v>23.038233664302606</v>
      </c>
      <c r="AL63">
        <v>0.99991692710843372</v>
      </c>
      <c r="AM63">
        <v>0</v>
      </c>
      <c r="AN63">
        <v>0</v>
      </c>
      <c r="AO63">
        <v>0</v>
      </c>
      <c r="AP63">
        <v>0</v>
      </c>
      <c r="AQ63">
        <v>9.8642669400000003</v>
      </c>
      <c r="AR63">
        <v>0.9321719356884054</v>
      </c>
      <c r="AS63">
        <v>1.9875694302705917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619.61355799213254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278.74397411300566</v>
      </c>
      <c r="L64">
        <v>6.0400727248368256</v>
      </c>
      <c r="M64">
        <v>61.300277281465576</v>
      </c>
      <c r="N64">
        <v>49.870739490057957</v>
      </c>
      <c r="O64">
        <v>0</v>
      </c>
      <c r="P64">
        <v>26.460942995668415</v>
      </c>
      <c r="Q64">
        <v>9.2075799782135075</v>
      </c>
      <c r="R64">
        <v>17.893572512266928</v>
      </c>
      <c r="S64">
        <v>11.140629488450704</v>
      </c>
      <c r="T64">
        <v>0</v>
      </c>
      <c r="U64">
        <v>59.700255696114482</v>
      </c>
      <c r="V64">
        <v>8.7526933041722739</v>
      </c>
      <c r="W64">
        <v>14.685213237597134</v>
      </c>
      <c r="X64">
        <v>47.379059589658048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13.876443633200001</v>
      </c>
      <c r="AH64">
        <v>0</v>
      </c>
      <c r="AI64">
        <v>0</v>
      </c>
      <c r="AJ64">
        <v>0</v>
      </c>
      <c r="AK64">
        <v>23.038233664302606</v>
      </c>
      <c r="AL64">
        <v>0.99991692710843372</v>
      </c>
      <c r="AM64">
        <v>0</v>
      </c>
      <c r="AN64">
        <v>0</v>
      </c>
      <c r="AO64">
        <v>0</v>
      </c>
      <c r="AP64">
        <v>0</v>
      </c>
      <c r="AQ64">
        <v>19.728533880000001</v>
      </c>
      <c r="AR64">
        <v>0.9321719356884054</v>
      </c>
      <c r="AS64">
        <v>1.9875694302705917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651.73787988207755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337.23227521853045</v>
      </c>
      <c r="L65">
        <v>6.0399179308473725</v>
      </c>
      <c r="M65">
        <v>61.300277281465576</v>
      </c>
      <c r="N65">
        <v>49.870739490057957</v>
      </c>
      <c r="O65">
        <v>0</v>
      </c>
      <c r="P65">
        <v>26.460942995668415</v>
      </c>
      <c r="Q65">
        <v>9.2117891285403051</v>
      </c>
      <c r="R65">
        <v>17.893572512266928</v>
      </c>
      <c r="S65">
        <v>11.13927639384041</v>
      </c>
      <c r="T65">
        <v>0</v>
      </c>
      <c r="U65">
        <v>59.700255696114482</v>
      </c>
      <c r="V65">
        <v>8.7481016056196683</v>
      </c>
      <c r="W65">
        <v>14.685213237597134</v>
      </c>
      <c r="X65">
        <v>47.379059589658048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13.876443633200001</v>
      </c>
      <c r="AH65">
        <v>0</v>
      </c>
      <c r="AI65">
        <v>0</v>
      </c>
      <c r="AJ65">
        <v>0</v>
      </c>
      <c r="AK65">
        <v>23.038233664302606</v>
      </c>
      <c r="AL65">
        <v>0.99991692710843372</v>
      </c>
      <c r="AM65">
        <v>0</v>
      </c>
      <c r="AN65">
        <v>0</v>
      </c>
      <c r="AO65">
        <v>0</v>
      </c>
      <c r="AP65">
        <v>0</v>
      </c>
      <c r="AQ65">
        <v>19.728533880000001</v>
      </c>
      <c r="AR65">
        <v>0.69912873215579685</v>
      </c>
      <c r="AS65">
        <v>1.9875694302705917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709.99124734724421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398.61981791574709</v>
      </c>
      <c r="L66">
        <v>6.0399628072067264</v>
      </c>
      <c r="M66">
        <v>61.300277281465576</v>
      </c>
      <c r="N66">
        <v>49.870739490057957</v>
      </c>
      <c r="O66">
        <v>0</v>
      </c>
      <c r="P66">
        <v>26.460942995668415</v>
      </c>
      <c r="Q66">
        <v>9.2117891285403051</v>
      </c>
      <c r="R66">
        <v>17.893572512266928</v>
      </c>
      <c r="S66">
        <v>11.13927639384041</v>
      </c>
      <c r="T66">
        <v>0</v>
      </c>
      <c r="U66">
        <v>59.700255696114482</v>
      </c>
      <c r="V66">
        <v>8.7481016056196683</v>
      </c>
      <c r="W66">
        <v>14.685213237597134</v>
      </c>
      <c r="X66">
        <v>47.379059589658048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13.876443633200001</v>
      </c>
      <c r="AH66">
        <v>0</v>
      </c>
      <c r="AI66">
        <v>0</v>
      </c>
      <c r="AJ66">
        <v>0</v>
      </c>
      <c r="AK66">
        <v>23.038233664302606</v>
      </c>
      <c r="AL66">
        <v>0.99991692710843372</v>
      </c>
      <c r="AM66">
        <v>0</v>
      </c>
      <c r="AN66">
        <v>0</v>
      </c>
      <c r="AO66">
        <v>0</v>
      </c>
      <c r="AP66">
        <v>0</v>
      </c>
      <c r="AQ66">
        <v>28.96316676</v>
      </c>
      <c r="AR66">
        <v>0.69912873215579685</v>
      </c>
      <c r="AS66">
        <v>1.9875694302705917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780.61346780082033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431.58194455514086</v>
      </c>
      <c r="L67">
        <v>6.0400017605963594</v>
      </c>
      <c r="M67">
        <v>61.300277281465576</v>
      </c>
      <c r="N67">
        <v>49.870739490057957</v>
      </c>
      <c r="O67">
        <v>0</v>
      </c>
      <c r="P67">
        <v>26.460942995668415</v>
      </c>
      <c r="Q67">
        <v>9.2158810419847335</v>
      </c>
      <c r="R67">
        <v>17.893572512266928</v>
      </c>
      <c r="S67">
        <v>11.138315607410329</v>
      </c>
      <c r="T67">
        <v>0</v>
      </c>
      <c r="U67">
        <v>59.700255696114482</v>
      </c>
      <c r="V67">
        <v>8.7481016056196683</v>
      </c>
      <c r="W67">
        <v>14.685213237597134</v>
      </c>
      <c r="X67">
        <v>47.379059589658048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13.876443633200001</v>
      </c>
      <c r="AH67">
        <v>0</v>
      </c>
      <c r="AI67">
        <v>0</v>
      </c>
      <c r="AJ67">
        <v>0</v>
      </c>
      <c r="AK67">
        <v>23.038233664302606</v>
      </c>
      <c r="AL67">
        <v>0.99991692710843372</v>
      </c>
      <c r="AM67">
        <v>0</v>
      </c>
      <c r="AN67">
        <v>0</v>
      </c>
      <c r="AO67">
        <v>0</v>
      </c>
      <c r="AP67">
        <v>0</v>
      </c>
      <c r="AQ67">
        <v>28.96316676</v>
      </c>
      <c r="AR67">
        <v>0.69912873215579685</v>
      </c>
      <c r="AS67">
        <v>1.9875694302705917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813.57876452061805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461.37992056205462</v>
      </c>
      <c r="L68">
        <v>6.0400017605963594</v>
      </c>
      <c r="M68">
        <v>61.300277281465576</v>
      </c>
      <c r="N68">
        <v>49.870739490057957</v>
      </c>
      <c r="O68">
        <v>0</v>
      </c>
      <c r="P68">
        <v>26.460942995668415</v>
      </c>
      <c r="Q68">
        <v>9.2158810419847335</v>
      </c>
      <c r="R68">
        <v>17.893572512266928</v>
      </c>
      <c r="S68">
        <v>11.138315607410329</v>
      </c>
      <c r="T68">
        <v>0</v>
      </c>
      <c r="U68">
        <v>59.700255696114482</v>
      </c>
      <c r="V68">
        <v>8.7481016056196683</v>
      </c>
      <c r="W68">
        <v>14.685213237597134</v>
      </c>
      <c r="X68">
        <v>47.379059589658048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13.876443633200001</v>
      </c>
      <c r="AH68">
        <v>8.8751671136642027</v>
      </c>
      <c r="AI68">
        <v>0</v>
      </c>
      <c r="AJ68">
        <v>0</v>
      </c>
      <c r="AK68">
        <v>23.038233664302606</v>
      </c>
      <c r="AL68">
        <v>0.99991692710843372</v>
      </c>
      <c r="AM68">
        <v>0</v>
      </c>
      <c r="AN68">
        <v>0</v>
      </c>
      <c r="AO68">
        <v>0</v>
      </c>
      <c r="AP68">
        <v>0</v>
      </c>
      <c r="AQ68">
        <v>29.382922799999996</v>
      </c>
      <c r="AR68">
        <v>0.69912873215579685</v>
      </c>
      <c r="AS68">
        <v>1.9875694302705917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852.67166368119592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487.22932628545175</v>
      </c>
      <c r="L69">
        <v>6.0400017605963594</v>
      </c>
      <c r="M69">
        <v>61.300277281465576</v>
      </c>
      <c r="N69">
        <v>49.870739490057957</v>
      </c>
      <c r="O69">
        <v>0</v>
      </c>
      <c r="P69">
        <v>26.460942995668415</v>
      </c>
      <c r="Q69">
        <v>9.2158810419847335</v>
      </c>
      <c r="R69">
        <v>17.893572512266928</v>
      </c>
      <c r="S69">
        <v>11.138315607410329</v>
      </c>
      <c r="T69">
        <v>0</v>
      </c>
      <c r="U69">
        <v>59.700255696114482</v>
      </c>
      <c r="V69">
        <v>8.7481016056196683</v>
      </c>
      <c r="W69">
        <v>14.685213237597134</v>
      </c>
      <c r="X69">
        <v>47.379059589658048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6.2413116227180536</v>
      </c>
      <c r="AG69">
        <v>13.876443633200001</v>
      </c>
      <c r="AH69">
        <v>9.5947754716789841</v>
      </c>
      <c r="AI69">
        <v>0</v>
      </c>
      <c r="AJ69">
        <v>0</v>
      </c>
      <c r="AK69">
        <v>23.038233664302606</v>
      </c>
      <c r="AL69">
        <v>0.99991692710843372</v>
      </c>
      <c r="AM69">
        <v>0</v>
      </c>
      <c r="AN69">
        <v>0</v>
      </c>
      <c r="AO69">
        <v>0</v>
      </c>
      <c r="AP69">
        <v>0</v>
      </c>
      <c r="AQ69">
        <v>29.592800820000001</v>
      </c>
      <c r="AR69">
        <v>0.69912873215579685</v>
      </c>
      <c r="AS69">
        <v>1.9875694302705917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885.69186740532587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487.22932628545175</v>
      </c>
      <c r="L70">
        <v>6.0400017605963594</v>
      </c>
      <c r="M70">
        <v>61.300277281465576</v>
      </c>
      <c r="N70">
        <v>49.870739490057957</v>
      </c>
      <c r="O70">
        <v>0</v>
      </c>
      <c r="P70">
        <v>26.460942995668415</v>
      </c>
      <c r="Q70">
        <v>9.2158810419847335</v>
      </c>
      <c r="R70">
        <v>17.893572512266928</v>
      </c>
      <c r="S70">
        <v>11.138315607410329</v>
      </c>
      <c r="T70">
        <v>0</v>
      </c>
      <c r="U70">
        <v>59.700255696114482</v>
      </c>
      <c r="V70">
        <v>8.7481016056196683</v>
      </c>
      <c r="W70">
        <v>14.685213237597134</v>
      </c>
      <c r="X70">
        <v>47.379059589658048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6.2413116227180536</v>
      </c>
      <c r="AG70">
        <v>13.876443633200001</v>
      </c>
      <c r="AH70">
        <v>19.589333071678983</v>
      </c>
      <c r="AI70">
        <v>0</v>
      </c>
      <c r="AJ70">
        <v>0</v>
      </c>
      <c r="AK70">
        <v>23.038233664302606</v>
      </c>
      <c r="AL70">
        <v>0.99991692710843372</v>
      </c>
      <c r="AM70">
        <v>0</v>
      </c>
      <c r="AN70">
        <v>0</v>
      </c>
      <c r="AO70">
        <v>0</v>
      </c>
      <c r="AP70">
        <v>0</v>
      </c>
      <c r="AQ70">
        <v>29.592800820000001</v>
      </c>
      <c r="AR70">
        <v>0.69912873215579685</v>
      </c>
      <c r="AS70">
        <v>1.9875694302705917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895.68642500532587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487.22932628545175</v>
      </c>
      <c r="L71">
        <v>6.0400017605963594</v>
      </c>
      <c r="M71">
        <v>61.300277281465576</v>
      </c>
      <c r="N71">
        <v>49.870739490057957</v>
      </c>
      <c r="O71">
        <v>0</v>
      </c>
      <c r="P71">
        <v>26.460942995668415</v>
      </c>
      <c r="Q71">
        <v>9.2158810419847335</v>
      </c>
      <c r="R71">
        <v>17.893572512266928</v>
      </c>
      <c r="S71">
        <v>11.138315607410329</v>
      </c>
      <c r="T71">
        <v>0</v>
      </c>
      <c r="U71">
        <v>59.700255696114482</v>
      </c>
      <c r="V71">
        <v>8.7481016056196683</v>
      </c>
      <c r="W71">
        <v>14.094243690149625</v>
      </c>
      <c r="X71">
        <v>47.379059589658048</v>
      </c>
      <c r="Y71">
        <v>0</v>
      </c>
      <c r="Z71">
        <v>0</v>
      </c>
      <c r="AA71">
        <v>0</v>
      </c>
      <c r="AB71">
        <v>5.5593422256564118</v>
      </c>
      <c r="AC71">
        <v>0</v>
      </c>
      <c r="AD71">
        <v>3.3461293521574573</v>
      </c>
      <c r="AE71">
        <v>0</v>
      </c>
      <c r="AF71">
        <v>11.825643877281948</v>
      </c>
      <c r="AG71">
        <v>13.876443633200001</v>
      </c>
      <c r="AH71">
        <v>29.583890671678983</v>
      </c>
      <c r="AI71">
        <v>0</v>
      </c>
      <c r="AJ71">
        <v>0</v>
      </c>
      <c r="AK71">
        <v>23.038233664302606</v>
      </c>
      <c r="AL71">
        <v>0.99991692710843372</v>
      </c>
      <c r="AM71">
        <v>0</v>
      </c>
      <c r="AN71">
        <v>0</v>
      </c>
      <c r="AO71">
        <v>0</v>
      </c>
      <c r="AP71">
        <v>0</v>
      </c>
      <c r="AQ71">
        <v>29.592800820000001</v>
      </c>
      <c r="AR71">
        <v>0.69912873215579685</v>
      </c>
      <c r="AS71">
        <v>1.9875694302705917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919.5798168902561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487.22932628545175</v>
      </c>
      <c r="L72">
        <v>6.0400017605963594</v>
      </c>
      <c r="M72">
        <v>61.300277281465576</v>
      </c>
      <c r="N72">
        <v>49.870739490057957</v>
      </c>
      <c r="O72">
        <v>0</v>
      </c>
      <c r="P72">
        <v>26.460942995668415</v>
      </c>
      <c r="Q72">
        <v>9.2158810419847335</v>
      </c>
      <c r="R72">
        <v>17.893572512266928</v>
      </c>
      <c r="S72">
        <v>11.138315607410329</v>
      </c>
      <c r="T72">
        <v>0</v>
      </c>
      <c r="U72">
        <v>59.700255696114482</v>
      </c>
      <c r="V72">
        <v>8.7481016056196683</v>
      </c>
      <c r="W72">
        <v>14.094243690149625</v>
      </c>
      <c r="X72">
        <v>47.379059589658048</v>
      </c>
      <c r="Y72">
        <v>0</v>
      </c>
      <c r="Z72">
        <v>0.46435571999999992</v>
      </c>
      <c r="AA72">
        <v>2.9684738721518995</v>
      </c>
      <c r="AB72">
        <v>5.5593422256564118</v>
      </c>
      <c r="AC72">
        <v>0</v>
      </c>
      <c r="AD72">
        <v>6.7948737283875857</v>
      </c>
      <c r="AE72">
        <v>6.9567755537802034</v>
      </c>
      <c r="AF72">
        <v>17.738465122718054</v>
      </c>
      <c r="AG72">
        <v>13.876443633200001</v>
      </c>
      <c r="AH72">
        <v>39.498491494656804</v>
      </c>
      <c r="AI72">
        <v>0</v>
      </c>
      <c r="AJ72">
        <v>0</v>
      </c>
      <c r="AK72">
        <v>23.038233664302606</v>
      </c>
      <c r="AL72">
        <v>4.9995853815834757</v>
      </c>
      <c r="AM72">
        <v>1.2379102033008251</v>
      </c>
      <c r="AN72">
        <v>0</v>
      </c>
      <c r="AO72">
        <v>0</v>
      </c>
      <c r="AP72">
        <v>0</v>
      </c>
      <c r="AQ72">
        <v>29.592800820000001</v>
      </c>
      <c r="AR72">
        <v>0.69912873215579685</v>
      </c>
      <c r="AS72">
        <v>1.9875694302705917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954.483167138608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487.22932628545175</v>
      </c>
      <c r="L73">
        <v>6.0400017605963594</v>
      </c>
      <c r="M73">
        <v>61.300277281465576</v>
      </c>
      <c r="N73">
        <v>49.870739490057957</v>
      </c>
      <c r="O73">
        <v>0</v>
      </c>
      <c r="P73">
        <v>26.460942995668415</v>
      </c>
      <c r="Q73">
        <v>9.2158810419847335</v>
      </c>
      <c r="R73">
        <v>17.893572512266928</v>
      </c>
      <c r="S73">
        <v>11.138315607410329</v>
      </c>
      <c r="T73">
        <v>0</v>
      </c>
      <c r="U73">
        <v>59.700255696114482</v>
      </c>
      <c r="V73">
        <v>8.7481016056196683</v>
      </c>
      <c r="W73">
        <v>14.094243690149625</v>
      </c>
      <c r="X73">
        <v>47.379059589658048</v>
      </c>
      <c r="Y73">
        <v>0</v>
      </c>
      <c r="Z73">
        <v>8.2581021771818151</v>
      </c>
      <c r="AA73">
        <v>5.8702407278481026</v>
      </c>
      <c r="AB73">
        <v>16.880594399999996</v>
      </c>
      <c r="AC73">
        <v>0</v>
      </c>
      <c r="AD73">
        <v>7.7139439085541266</v>
      </c>
      <c r="AE73">
        <v>13.913550668355418</v>
      </c>
      <c r="AF73">
        <v>25.96385732099392</v>
      </c>
      <c r="AG73">
        <v>13.876443633200001</v>
      </c>
      <c r="AH73">
        <v>49.373114368321005</v>
      </c>
      <c r="AI73">
        <v>0</v>
      </c>
      <c r="AJ73">
        <v>0</v>
      </c>
      <c r="AK73">
        <v>23.038233664302606</v>
      </c>
      <c r="AL73">
        <v>39.996685290791731</v>
      </c>
      <c r="AM73">
        <v>2.2282383659414853</v>
      </c>
      <c r="AN73">
        <v>0</v>
      </c>
      <c r="AO73">
        <v>0</v>
      </c>
      <c r="AP73">
        <v>0</v>
      </c>
      <c r="AQ73">
        <v>29.592800820000001</v>
      </c>
      <c r="AR73">
        <v>0.69912873215579685</v>
      </c>
      <c r="AS73">
        <v>1.9875694302705917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1038.4632210643606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487.22932628545175</v>
      </c>
      <c r="L74">
        <v>6.0400017605963594</v>
      </c>
      <c r="M74">
        <v>61.300277281465576</v>
      </c>
      <c r="N74">
        <v>49.870739490057957</v>
      </c>
      <c r="O74">
        <v>0</v>
      </c>
      <c r="P74">
        <v>26.460942995668415</v>
      </c>
      <c r="Q74">
        <v>9.2158810419847335</v>
      </c>
      <c r="R74">
        <v>17.893572512266928</v>
      </c>
      <c r="S74">
        <v>11.138315607410329</v>
      </c>
      <c r="T74">
        <v>0</v>
      </c>
      <c r="U74">
        <v>59.700255696114482</v>
      </c>
      <c r="V74">
        <v>8.7481016056196683</v>
      </c>
      <c r="W74">
        <v>14.094243690149625</v>
      </c>
      <c r="X74">
        <v>47.379059589658048</v>
      </c>
      <c r="Y74">
        <v>0</v>
      </c>
      <c r="Z74">
        <v>8.2581021771818151</v>
      </c>
      <c r="AA74">
        <v>9.3390192000000027</v>
      </c>
      <c r="AB74">
        <v>16.880594399999996</v>
      </c>
      <c r="AC74">
        <v>0</v>
      </c>
      <c r="AD74">
        <v>11.570915423618473</v>
      </c>
      <c r="AE74">
        <v>13.913550668355418</v>
      </c>
      <c r="AF74">
        <v>25.96385732099392</v>
      </c>
      <c r="AG74">
        <v>13.876443633200001</v>
      </c>
      <c r="AH74">
        <v>49.373114368321005</v>
      </c>
      <c r="AI74">
        <v>0</v>
      </c>
      <c r="AJ74">
        <v>0</v>
      </c>
      <c r="AK74">
        <v>23.038233664302606</v>
      </c>
      <c r="AL74">
        <v>39.996685290791731</v>
      </c>
      <c r="AM74">
        <v>2.2282383659414853</v>
      </c>
      <c r="AN74">
        <v>0</v>
      </c>
      <c r="AO74">
        <v>0</v>
      </c>
      <c r="AP74">
        <v>0</v>
      </c>
      <c r="AQ74">
        <v>29.592800820000001</v>
      </c>
      <c r="AR74">
        <v>0.69912873215579685</v>
      </c>
      <c r="AS74">
        <v>1.9875694302705917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1045.7889710515769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487.22932628545175</v>
      </c>
      <c r="L75">
        <v>6.0400017605963594</v>
      </c>
      <c r="M75">
        <v>61.300277281465576</v>
      </c>
      <c r="N75">
        <v>49.870739490057957</v>
      </c>
      <c r="O75">
        <v>0</v>
      </c>
      <c r="P75">
        <v>26.460942995668415</v>
      </c>
      <c r="Q75">
        <v>9.2158810419847335</v>
      </c>
      <c r="R75">
        <v>17.893572512266928</v>
      </c>
      <c r="S75">
        <v>11.138315607410329</v>
      </c>
      <c r="T75">
        <v>0</v>
      </c>
      <c r="U75">
        <v>59.700255696114482</v>
      </c>
      <c r="V75">
        <v>8.7481016056196683</v>
      </c>
      <c r="W75">
        <v>14.094243690149625</v>
      </c>
      <c r="X75">
        <v>47.387842435072763</v>
      </c>
      <c r="Y75">
        <v>0</v>
      </c>
      <c r="Z75">
        <v>5.505401451454544</v>
      </c>
      <c r="AA75">
        <v>11.006701200000002</v>
      </c>
      <c r="AB75">
        <v>16.880594399999996</v>
      </c>
      <c r="AC75">
        <v>0</v>
      </c>
      <c r="AD75">
        <v>11.570915423618473</v>
      </c>
      <c r="AE75">
        <v>13.913550668355418</v>
      </c>
      <c r="AF75">
        <v>25.96385732099392</v>
      </c>
      <c r="AG75">
        <v>13.876443633200001</v>
      </c>
      <c r="AH75">
        <v>49.373114368321005</v>
      </c>
      <c r="AI75">
        <v>0</v>
      </c>
      <c r="AJ75">
        <v>0</v>
      </c>
      <c r="AK75">
        <v>23.038233664302606</v>
      </c>
      <c r="AL75">
        <v>29.997513781583471</v>
      </c>
      <c r="AM75">
        <v>2.2282383659414853</v>
      </c>
      <c r="AN75">
        <v>0</v>
      </c>
      <c r="AO75">
        <v>0</v>
      </c>
      <c r="AP75">
        <v>0</v>
      </c>
      <c r="AQ75">
        <v>29.592800820000001</v>
      </c>
      <c r="AR75">
        <v>0.69912873215579685</v>
      </c>
      <c r="AS75">
        <v>1.9875694302705917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1034.713563662056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487.22932628545175</v>
      </c>
      <c r="L76">
        <v>6.0400017605963594</v>
      </c>
      <c r="M76">
        <v>61.300277281465576</v>
      </c>
      <c r="N76">
        <v>49.870739490057957</v>
      </c>
      <c r="O76">
        <v>0</v>
      </c>
      <c r="P76">
        <v>26.460942995668415</v>
      </c>
      <c r="Q76">
        <v>9.2158810419847335</v>
      </c>
      <c r="R76">
        <v>17.893572512266928</v>
      </c>
      <c r="S76">
        <v>11.138315607410329</v>
      </c>
      <c r="T76">
        <v>0</v>
      </c>
      <c r="U76">
        <v>59.700255696114482</v>
      </c>
      <c r="V76">
        <v>8.7481016056196683</v>
      </c>
      <c r="W76">
        <v>14.094243690149625</v>
      </c>
      <c r="X76">
        <v>47.46783879284456</v>
      </c>
      <c r="Y76">
        <v>0</v>
      </c>
      <c r="Z76">
        <v>5.505401451454544</v>
      </c>
      <c r="AA76">
        <v>11.006701200000002</v>
      </c>
      <c r="AB76">
        <v>16.880594399999996</v>
      </c>
      <c r="AC76">
        <v>0</v>
      </c>
      <c r="AD76">
        <v>11.570915423618473</v>
      </c>
      <c r="AE76">
        <v>13.913550668355418</v>
      </c>
      <c r="AF76">
        <v>25.96385732099392</v>
      </c>
      <c r="AG76">
        <v>13.876443633200001</v>
      </c>
      <c r="AH76">
        <v>49.373114368321005</v>
      </c>
      <c r="AI76">
        <v>0</v>
      </c>
      <c r="AJ76">
        <v>0</v>
      </c>
      <c r="AK76">
        <v>23.038233664302606</v>
      </c>
      <c r="AL76">
        <v>29.997513781583471</v>
      </c>
      <c r="AM76">
        <v>2.2282383659414853</v>
      </c>
      <c r="AN76">
        <v>0</v>
      </c>
      <c r="AO76">
        <v>0</v>
      </c>
      <c r="AP76">
        <v>0</v>
      </c>
      <c r="AQ76">
        <v>29.592800820000001</v>
      </c>
      <c r="AR76">
        <v>0.69912873215579685</v>
      </c>
      <c r="AS76">
        <v>1.9875694302705917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1034.7935600198277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487.22932628545175</v>
      </c>
      <c r="L77">
        <v>6.0400017605963594</v>
      </c>
      <c r="M77">
        <v>61.300277281465576</v>
      </c>
      <c r="N77">
        <v>49.870739490057957</v>
      </c>
      <c r="O77">
        <v>0</v>
      </c>
      <c r="P77">
        <v>26.460942995668415</v>
      </c>
      <c r="Q77">
        <v>9.2158810419847335</v>
      </c>
      <c r="R77">
        <v>17.893572512266928</v>
      </c>
      <c r="S77">
        <v>11.138315607410329</v>
      </c>
      <c r="T77">
        <v>0</v>
      </c>
      <c r="U77">
        <v>59.700255696114482</v>
      </c>
      <c r="V77">
        <v>8.7481016056196683</v>
      </c>
      <c r="W77">
        <v>14.094243690149625</v>
      </c>
      <c r="X77">
        <v>62.275643150003532</v>
      </c>
      <c r="Y77">
        <v>0</v>
      </c>
      <c r="Z77">
        <v>5.505401451454544</v>
      </c>
      <c r="AA77">
        <v>11.006701200000002</v>
      </c>
      <c r="AB77">
        <v>16.880594399999996</v>
      </c>
      <c r="AC77">
        <v>0</v>
      </c>
      <c r="AD77">
        <v>11.570915423618473</v>
      </c>
      <c r="AE77">
        <v>13.913550668355418</v>
      </c>
      <c r="AF77">
        <v>25.96385732099392</v>
      </c>
      <c r="AG77">
        <v>13.876443633200001</v>
      </c>
      <c r="AH77">
        <v>39.498491494656804</v>
      </c>
      <c r="AI77">
        <v>0</v>
      </c>
      <c r="AJ77">
        <v>0</v>
      </c>
      <c r="AK77">
        <v>23.038233664302606</v>
      </c>
      <c r="AL77">
        <v>29.997513781583471</v>
      </c>
      <c r="AM77">
        <v>2.2282383659414853</v>
      </c>
      <c r="AN77">
        <v>0</v>
      </c>
      <c r="AO77">
        <v>0</v>
      </c>
      <c r="AP77">
        <v>0</v>
      </c>
      <c r="AQ77">
        <v>29.592800820000001</v>
      </c>
      <c r="AR77">
        <v>1.1652146999999997</v>
      </c>
      <c r="AS77">
        <v>1.9875694302705917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1040.1928274711668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487.22932628545175</v>
      </c>
      <c r="L78">
        <v>6.0400017605963594</v>
      </c>
      <c r="M78">
        <v>61.300277281465576</v>
      </c>
      <c r="N78">
        <v>49.870739490057957</v>
      </c>
      <c r="O78">
        <v>0</v>
      </c>
      <c r="P78">
        <v>26.460942995668415</v>
      </c>
      <c r="Q78">
        <v>9.2158810419847335</v>
      </c>
      <c r="R78">
        <v>17.893572512266928</v>
      </c>
      <c r="S78">
        <v>11.138315607410329</v>
      </c>
      <c r="T78">
        <v>0</v>
      </c>
      <c r="U78">
        <v>59.700255696114482</v>
      </c>
      <c r="V78">
        <v>8.7481016056196683</v>
      </c>
      <c r="W78">
        <v>14.094243690149625</v>
      </c>
      <c r="X78">
        <v>62.274358459734394</v>
      </c>
      <c r="Y78">
        <v>0</v>
      </c>
      <c r="Z78">
        <v>5.505401451454544</v>
      </c>
      <c r="AA78">
        <v>11.006701200000002</v>
      </c>
      <c r="AB78">
        <v>16.880594399999996</v>
      </c>
      <c r="AC78">
        <v>0</v>
      </c>
      <c r="AD78">
        <v>7.2499472956850886</v>
      </c>
      <c r="AE78">
        <v>13.913550668355418</v>
      </c>
      <c r="AF78">
        <v>25.96385732099392</v>
      </c>
      <c r="AG78">
        <v>13.876443633200001</v>
      </c>
      <c r="AH78">
        <v>29.623868620992607</v>
      </c>
      <c r="AI78">
        <v>0</v>
      </c>
      <c r="AJ78">
        <v>0</v>
      </c>
      <c r="AK78">
        <v>23.038233664302606</v>
      </c>
      <c r="AL78">
        <v>29.997513781583471</v>
      </c>
      <c r="AM78">
        <v>2.2282383659414853</v>
      </c>
      <c r="AN78">
        <v>0</v>
      </c>
      <c r="AO78">
        <v>0</v>
      </c>
      <c r="AP78">
        <v>0</v>
      </c>
      <c r="AQ78">
        <v>29.592800820000001</v>
      </c>
      <c r="AR78">
        <v>14.914748335688397</v>
      </c>
      <c r="AS78">
        <v>1.9875694302705917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1039.7454854149885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487.22932628545175</v>
      </c>
      <c r="L79">
        <v>6.0400017605963594</v>
      </c>
      <c r="M79">
        <v>61.300277281465576</v>
      </c>
      <c r="N79">
        <v>49.870739490057957</v>
      </c>
      <c r="O79">
        <v>0</v>
      </c>
      <c r="P79">
        <v>26.460942995668415</v>
      </c>
      <c r="Q79">
        <v>9.2158810419847335</v>
      </c>
      <c r="R79">
        <v>17.893572512266928</v>
      </c>
      <c r="S79">
        <v>11.138315607410329</v>
      </c>
      <c r="T79">
        <v>0</v>
      </c>
      <c r="U79">
        <v>59.700255696114482</v>
      </c>
      <c r="V79">
        <v>8.7481016056196683</v>
      </c>
      <c r="W79">
        <v>14.094243690149625</v>
      </c>
      <c r="X79">
        <v>62.274358459734394</v>
      </c>
      <c r="Y79">
        <v>0</v>
      </c>
      <c r="Z79">
        <v>0</v>
      </c>
      <c r="AA79">
        <v>5.9316114113924066</v>
      </c>
      <c r="AB79">
        <v>0</v>
      </c>
      <c r="AC79">
        <v>0</v>
      </c>
      <c r="AD79">
        <v>3.3461293521574573</v>
      </c>
      <c r="AE79">
        <v>6.9567755537802034</v>
      </c>
      <c r="AF79">
        <v>17.738465122718054</v>
      </c>
      <c r="AG79">
        <v>13.876443633200001</v>
      </c>
      <c r="AH79">
        <v>19.749245747328402</v>
      </c>
      <c r="AI79">
        <v>0</v>
      </c>
      <c r="AJ79">
        <v>0</v>
      </c>
      <c r="AK79">
        <v>23.038233664302606</v>
      </c>
      <c r="AL79">
        <v>4.9995853815834757</v>
      </c>
      <c r="AM79">
        <v>1.1816415377344336</v>
      </c>
      <c r="AN79">
        <v>0</v>
      </c>
      <c r="AO79">
        <v>0</v>
      </c>
      <c r="AP79">
        <v>0</v>
      </c>
      <c r="AQ79">
        <v>28.96316676</v>
      </c>
      <c r="AR79">
        <v>14.914748335688397</v>
      </c>
      <c r="AS79">
        <v>1.9875694302705917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956.64963235667619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487.22932628545175</v>
      </c>
      <c r="L80">
        <v>6.0400017605963594</v>
      </c>
      <c r="M80">
        <v>61.300277281465576</v>
      </c>
      <c r="N80">
        <v>49.870739490057957</v>
      </c>
      <c r="O80">
        <v>0</v>
      </c>
      <c r="P80">
        <v>26.460942995668415</v>
      </c>
      <c r="Q80">
        <v>9.2158810419847335</v>
      </c>
      <c r="R80">
        <v>17.893572512266928</v>
      </c>
      <c r="S80">
        <v>11.138315607410329</v>
      </c>
      <c r="T80">
        <v>0</v>
      </c>
      <c r="U80">
        <v>59.700255696114482</v>
      </c>
      <c r="V80">
        <v>8.7481016056196683</v>
      </c>
      <c r="W80">
        <v>14.094243690149625</v>
      </c>
      <c r="X80">
        <v>62.274358459734394</v>
      </c>
      <c r="Y80">
        <v>0</v>
      </c>
      <c r="Z80">
        <v>0</v>
      </c>
      <c r="AA80">
        <v>2.6682912000000005</v>
      </c>
      <c r="AB80">
        <v>0</v>
      </c>
      <c r="AC80">
        <v>0</v>
      </c>
      <c r="AD80">
        <v>3.3461293521574573</v>
      </c>
      <c r="AE80">
        <v>0</v>
      </c>
      <c r="AF80">
        <v>11.825643877281948</v>
      </c>
      <c r="AG80">
        <v>13.876443633200001</v>
      </c>
      <c r="AH80">
        <v>15.631487980992608</v>
      </c>
      <c r="AI80">
        <v>0</v>
      </c>
      <c r="AJ80">
        <v>0</v>
      </c>
      <c r="AK80">
        <v>23.038233664302606</v>
      </c>
      <c r="AL80">
        <v>0.99991692710843372</v>
      </c>
      <c r="AM80">
        <v>0</v>
      </c>
      <c r="AN80">
        <v>0</v>
      </c>
      <c r="AO80">
        <v>0</v>
      </c>
      <c r="AP80">
        <v>2.9742408976801982</v>
      </c>
      <c r="AQ80">
        <v>28.96316676</v>
      </c>
      <c r="AR80">
        <v>1.1652146999999997</v>
      </c>
      <c r="AS80">
        <v>1.9875694302705917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920.442354849514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487.22932628545175</v>
      </c>
      <c r="L81">
        <v>6.0400017605963594</v>
      </c>
      <c r="M81">
        <v>61.300277281465576</v>
      </c>
      <c r="N81">
        <v>49.870739490057957</v>
      </c>
      <c r="O81">
        <v>0</v>
      </c>
      <c r="P81">
        <v>26.460942995668415</v>
      </c>
      <c r="Q81">
        <v>9.2158810419847335</v>
      </c>
      <c r="R81">
        <v>17.893572512266928</v>
      </c>
      <c r="S81">
        <v>11.138315607410329</v>
      </c>
      <c r="T81">
        <v>0</v>
      </c>
      <c r="U81">
        <v>59.700255696114482</v>
      </c>
      <c r="V81">
        <v>8.7481016056196683</v>
      </c>
      <c r="W81">
        <v>14.094243690149625</v>
      </c>
      <c r="X81">
        <v>62.274358459734394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11.825643877281948</v>
      </c>
      <c r="AG81">
        <v>13.876443633200001</v>
      </c>
      <c r="AH81">
        <v>7.9956460799999975</v>
      </c>
      <c r="AI81">
        <v>0</v>
      </c>
      <c r="AJ81">
        <v>0</v>
      </c>
      <c r="AK81">
        <v>23.038233664302606</v>
      </c>
      <c r="AL81">
        <v>0.99991692710843372</v>
      </c>
      <c r="AM81">
        <v>0</v>
      </c>
      <c r="AN81">
        <v>0</v>
      </c>
      <c r="AO81">
        <v>0</v>
      </c>
      <c r="AP81">
        <v>2.9742408976801982</v>
      </c>
      <c r="AQ81">
        <v>28.96316676</v>
      </c>
      <c r="AR81">
        <v>0.69912873215579685</v>
      </c>
      <c r="AS81">
        <v>1.9875694302705917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906.32600642851969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487.22932628545175</v>
      </c>
      <c r="L82">
        <v>6.0400017605963594</v>
      </c>
      <c r="M82">
        <v>61.300277281465576</v>
      </c>
      <c r="N82">
        <v>49.870739490057957</v>
      </c>
      <c r="O82">
        <v>0</v>
      </c>
      <c r="P82">
        <v>26.460942995668415</v>
      </c>
      <c r="Q82">
        <v>9.2158810419847335</v>
      </c>
      <c r="R82">
        <v>17.893572512266928</v>
      </c>
      <c r="S82">
        <v>11.138315607410329</v>
      </c>
      <c r="T82">
        <v>0</v>
      </c>
      <c r="U82">
        <v>59.700255696114482</v>
      </c>
      <c r="V82">
        <v>8.7481016056196683</v>
      </c>
      <c r="W82">
        <v>14.094243690149625</v>
      </c>
      <c r="X82">
        <v>62.274358459734394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11.825643877281948</v>
      </c>
      <c r="AG82">
        <v>13.876443633200001</v>
      </c>
      <c r="AH82">
        <v>0</v>
      </c>
      <c r="AI82">
        <v>0</v>
      </c>
      <c r="AJ82">
        <v>0</v>
      </c>
      <c r="AK82">
        <v>23.038233664302606</v>
      </c>
      <c r="AL82">
        <v>0.99991692710843372</v>
      </c>
      <c r="AM82">
        <v>0</v>
      </c>
      <c r="AN82">
        <v>0</v>
      </c>
      <c r="AO82">
        <v>0</v>
      </c>
      <c r="AP82">
        <v>0</v>
      </c>
      <c r="AQ82">
        <v>28.96316676</v>
      </c>
      <c r="AR82">
        <v>0.69912873215579685</v>
      </c>
      <c r="AS82">
        <v>1.9875694302705917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895.35611945083951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487.22932628545175</v>
      </c>
      <c r="L83">
        <v>6.0400017605963594</v>
      </c>
      <c r="M83">
        <v>61.300277281465576</v>
      </c>
      <c r="N83">
        <v>49.870739490057957</v>
      </c>
      <c r="O83">
        <v>0</v>
      </c>
      <c r="P83">
        <v>26.460942995668415</v>
      </c>
      <c r="Q83">
        <v>9.2158810419847335</v>
      </c>
      <c r="R83">
        <v>17.893572512266928</v>
      </c>
      <c r="S83">
        <v>11.138315607410329</v>
      </c>
      <c r="T83">
        <v>0</v>
      </c>
      <c r="U83">
        <v>59.700255696114482</v>
      </c>
      <c r="V83">
        <v>8.7481016056196683</v>
      </c>
      <c r="W83">
        <v>14.094243690149625</v>
      </c>
      <c r="X83">
        <v>62.274358459734394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11.825643877281948</v>
      </c>
      <c r="AG83">
        <v>13.876443633200001</v>
      </c>
      <c r="AH83">
        <v>0</v>
      </c>
      <c r="AI83">
        <v>0</v>
      </c>
      <c r="AJ83">
        <v>0</v>
      </c>
      <c r="AK83">
        <v>23.038233664302606</v>
      </c>
      <c r="AL83">
        <v>0.99991692710843372</v>
      </c>
      <c r="AM83">
        <v>0</v>
      </c>
      <c r="AN83">
        <v>0</v>
      </c>
      <c r="AO83">
        <v>0</v>
      </c>
      <c r="AP83">
        <v>0</v>
      </c>
      <c r="AQ83">
        <v>28.96316676</v>
      </c>
      <c r="AR83">
        <v>0.69912873215579685</v>
      </c>
      <c r="AS83">
        <v>1.9875694302705917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895.35611945083951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487.22932628545175</v>
      </c>
      <c r="L84">
        <v>6.0400017605963594</v>
      </c>
      <c r="M84">
        <v>61.300277281465576</v>
      </c>
      <c r="N84">
        <v>49.870739490057957</v>
      </c>
      <c r="O84">
        <v>0</v>
      </c>
      <c r="P84">
        <v>26.460942995668415</v>
      </c>
      <c r="Q84">
        <v>9.2158810419847335</v>
      </c>
      <c r="R84">
        <v>17.893572512266928</v>
      </c>
      <c r="S84">
        <v>11.138315607410329</v>
      </c>
      <c r="T84">
        <v>0</v>
      </c>
      <c r="U84">
        <v>59.700255696114482</v>
      </c>
      <c r="V84">
        <v>8.7481016056196683</v>
      </c>
      <c r="W84">
        <v>14.094243690149625</v>
      </c>
      <c r="X84">
        <v>62.274358459734394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11.825643877281948</v>
      </c>
      <c r="AG84">
        <v>13.876443633200001</v>
      </c>
      <c r="AH84">
        <v>0</v>
      </c>
      <c r="AI84">
        <v>0</v>
      </c>
      <c r="AJ84">
        <v>0</v>
      </c>
      <c r="AK84">
        <v>23.038233664302606</v>
      </c>
      <c r="AL84">
        <v>0.99991692710843372</v>
      </c>
      <c r="AM84">
        <v>0</v>
      </c>
      <c r="AN84">
        <v>0</v>
      </c>
      <c r="AO84">
        <v>0</v>
      </c>
      <c r="AP84">
        <v>0</v>
      </c>
      <c r="AQ84">
        <v>28.96316676</v>
      </c>
      <c r="AR84">
        <v>0.69912873215579685</v>
      </c>
      <c r="AS84">
        <v>1.9875694302705917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895.35611945083951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487.22932628545175</v>
      </c>
      <c r="L85">
        <v>6.0400017605963594</v>
      </c>
      <c r="M85">
        <v>61.300277281465576</v>
      </c>
      <c r="N85">
        <v>49.870739490057957</v>
      </c>
      <c r="O85">
        <v>0</v>
      </c>
      <c r="P85">
        <v>26.460942995668415</v>
      </c>
      <c r="Q85">
        <v>9.2158810419847335</v>
      </c>
      <c r="R85">
        <v>17.893572512266928</v>
      </c>
      <c r="S85">
        <v>11.138315607410329</v>
      </c>
      <c r="T85">
        <v>0</v>
      </c>
      <c r="U85">
        <v>59.700255696114482</v>
      </c>
      <c r="V85">
        <v>8.7481016056196683</v>
      </c>
      <c r="W85">
        <v>14.094243690149625</v>
      </c>
      <c r="X85">
        <v>62.274358459734394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11.825643877281948</v>
      </c>
      <c r="AG85">
        <v>13.876443633200001</v>
      </c>
      <c r="AH85">
        <v>0</v>
      </c>
      <c r="AI85">
        <v>0</v>
      </c>
      <c r="AJ85">
        <v>0</v>
      </c>
      <c r="AK85">
        <v>23.038233664302606</v>
      </c>
      <c r="AL85">
        <v>0.99991692710843372</v>
      </c>
      <c r="AM85">
        <v>0</v>
      </c>
      <c r="AN85">
        <v>0</v>
      </c>
      <c r="AO85">
        <v>0</v>
      </c>
      <c r="AP85">
        <v>0</v>
      </c>
      <c r="AQ85">
        <v>28.96316676</v>
      </c>
      <c r="AR85">
        <v>0.69912873215579685</v>
      </c>
      <c r="AS85">
        <v>1.9875694302705917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895.35611945083951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487.22932628545175</v>
      </c>
      <c r="L86">
        <v>6.0400017605963594</v>
      </c>
      <c r="M86">
        <v>61.300277281465576</v>
      </c>
      <c r="N86">
        <v>49.870739490057957</v>
      </c>
      <c r="O86">
        <v>0</v>
      </c>
      <c r="P86">
        <v>26.460942995668415</v>
      </c>
      <c r="Q86">
        <v>9.2158810419847335</v>
      </c>
      <c r="R86">
        <v>17.893572512266928</v>
      </c>
      <c r="S86">
        <v>11.138315607410329</v>
      </c>
      <c r="T86">
        <v>0</v>
      </c>
      <c r="U86">
        <v>59.700255696114482</v>
      </c>
      <c r="V86">
        <v>8.7481016056196683</v>
      </c>
      <c r="W86">
        <v>14.094243690149625</v>
      </c>
      <c r="X86">
        <v>62.274358459734394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11.825643877281948</v>
      </c>
      <c r="AG86">
        <v>13.876443633200001</v>
      </c>
      <c r="AH86">
        <v>0</v>
      </c>
      <c r="AI86">
        <v>0</v>
      </c>
      <c r="AJ86">
        <v>0</v>
      </c>
      <c r="AK86">
        <v>23.038233664302606</v>
      </c>
      <c r="AL86">
        <v>0.99991692710843372</v>
      </c>
      <c r="AM86">
        <v>0</v>
      </c>
      <c r="AN86">
        <v>0</v>
      </c>
      <c r="AO86">
        <v>0</v>
      </c>
      <c r="AP86">
        <v>0</v>
      </c>
      <c r="AQ86">
        <v>28.96316676</v>
      </c>
      <c r="AR86">
        <v>0.69912873215579685</v>
      </c>
      <c r="AS86">
        <v>1.9875694302705917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895.35611945083951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487.22932628545175</v>
      </c>
      <c r="L87">
        <v>6.0400017605963594</v>
      </c>
      <c r="M87">
        <v>61.300277281465576</v>
      </c>
      <c r="N87">
        <v>49.870739490057957</v>
      </c>
      <c r="O87">
        <v>0</v>
      </c>
      <c r="P87">
        <v>26.460942995668415</v>
      </c>
      <c r="Q87">
        <v>9.2158810419847335</v>
      </c>
      <c r="R87">
        <v>17.893572512266928</v>
      </c>
      <c r="S87">
        <v>11.138315607410329</v>
      </c>
      <c r="T87">
        <v>0</v>
      </c>
      <c r="U87">
        <v>59.700255696114482</v>
      </c>
      <c r="V87">
        <v>8.7481016056196683</v>
      </c>
      <c r="W87">
        <v>14.094243690149625</v>
      </c>
      <c r="X87">
        <v>62.274358459734394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11.825643877281948</v>
      </c>
      <c r="AG87">
        <v>13.876443633200001</v>
      </c>
      <c r="AH87">
        <v>0</v>
      </c>
      <c r="AI87">
        <v>0</v>
      </c>
      <c r="AJ87">
        <v>0</v>
      </c>
      <c r="AK87">
        <v>23.038233664302606</v>
      </c>
      <c r="AL87">
        <v>0.99991692710843372</v>
      </c>
      <c r="AM87">
        <v>0</v>
      </c>
      <c r="AN87">
        <v>0</v>
      </c>
      <c r="AO87">
        <v>0</v>
      </c>
      <c r="AP87">
        <v>0</v>
      </c>
      <c r="AQ87">
        <v>18.889021799999998</v>
      </c>
      <c r="AR87">
        <v>0.69912873215579685</v>
      </c>
      <c r="AS87">
        <v>1.9875694302705917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885.2819744908395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487.22932628545175</v>
      </c>
      <c r="L88">
        <v>6.0400017605963594</v>
      </c>
      <c r="M88">
        <v>61.300277281465576</v>
      </c>
      <c r="N88">
        <v>49.870739490057957</v>
      </c>
      <c r="O88">
        <v>0</v>
      </c>
      <c r="P88">
        <v>26.460942995668415</v>
      </c>
      <c r="Q88">
        <v>9.2158810419847335</v>
      </c>
      <c r="R88">
        <v>17.893572512266928</v>
      </c>
      <c r="S88">
        <v>11.138315607410329</v>
      </c>
      <c r="T88">
        <v>0</v>
      </c>
      <c r="U88">
        <v>59.700255696114482</v>
      </c>
      <c r="V88">
        <v>8.7481016056196683</v>
      </c>
      <c r="W88">
        <v>14.094243690149625</v>
      </c>
      <c r="X88">
        <v>62.274358459734394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11.825643877281948</v>
      </c>
      <c r="AG88">
        <v>13.876443633200001</v>
      </c>
      <c r="AH88">
        <v>0</v>
      </c>
      <c r="AI88">
        <v>0</v>
      </c>
      <c r="AJ88">
        <v>0</v>
      </c>
      <c r="AK88">
        <v>23.038233664302606</v>
      </c>
      <c r="AL88">
        <v>0.99991692710843372</v>
      </c>
      <c r="AM88">
        <v>0</v>
      </c>
      <c r="AN88">
        <v>0</v>
      </c>
      <c r="AO88">
        <v>0</v>
      </c>
      <c r="AP88">
        <v>0</v>
      </c>
      <c r="AQ88">
        <v>18.889021799999998</v>
      </c>
      <c r="AR88">
        <v>1.0253891292572461</v>
      </c>
      <c r="AS88">
        <v>1.9875694302705917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885.60823488794097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487.22800154507536</v>
      </c>
      <c r="L89">
        <v>6.2799402926229915</v>
      </c>
      <c r="M89">
        <v>61.300277281465576</v>
      </c>
      <c r="N89">
        <v>49.870739490057957</v>
      </c>
      <c r="O89">
        <v>0</v>
      </c>
      <c r="P89">
        <v>26.460942995668415</v>
      </c>
      <c r="Q89">
        <v>9.2158810419847335</v>
      </c>
      <c r="R89">
        <v>17.893572512266928</v>
      </c>
      <c r="S89">
        <v>11.138315607410329</v>
      </c>
      <c r="T89">
        <v>0</v>
      </c>
      <c r="U89">
        <v>59.700255696114482</v>
      </c>
      <c r="V89">
        <v>8.7481016056196683</v>
      </c>
      <c r="W89">
        <v>14.094243690149625</v>
      </c>
      <c r="X89">
        <v>62.274358459734394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11.825643877281948</v>
      </c>
      <c r="AG89">
        <v>13.876443633200001</v>
      </c>
      <c r="AH89">
        <v>0</v>
      </c>
      <c r="AI89">
        <v>0</v>
      </c>
      <c r="AJ89">
        <v>0</v>
      </c>
      <c r="AK89">
        <v>23.038233664302606</v>
      </c>
      <c r="AL89">
        <v>0.99991692710843372</v>
      </c>
      <c r="AM89">
        <v>0</v>
      </c>
      <c r="AN89">
        <v>0</v>
      </c>
      <c r="AO89">
        <v>0</v>
      </c>
      <c r="AP89">
        <v>0</v>
      </c>
      <c r="AQ89">
        <v>18.889021799999998</v>
      </c>
      <c r="AR89">
        <v>14.4486623678442</v>
      </c>
      <c r="AS89">
        <v>1.9875694302705917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899.27012191817823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487.22804048803931</v>
      </c>
      <c r="L90">
        <v>6.2802612178232113</v>
      </c>
      <c r="M90">
        <v>61.300277281465576</v>
      </c>
      <c r="N90">
        <v>49.870739490057957</v>
      </c>
      <c r="O90">
        <v>0</v>
      </c>
      <c r="P90">
        <v>26.460942995668415</v>
      </c>
      <c r="Q90">
        <v>9.2120601641991939</v>
      </c>
      <c r="R90">
        <v>17.893572512266928</v>
      </c>
      <c r="S90">
        <v>11.142413143661971</v>
      </c>
      <c r="T90">
        <v>0</v>
      </c>
      <c r="U90">
        <v>59.700255696114482</v>
      </c>
      <c r="V90">
        <v>8.7481016056196683</v>
      </c>
      <c r="W90">
        <v>14.094243690149625</v>
      </c>
      <c r="X90">
        <v>62.274358459734394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11.825643877281948</v>
      </c>
      <c r="AG90">
        <v>13.876443633200001</v>
      </c>
      <c r="AH90">
        <v>0</v>
      </c>
      <c r="AI90">
        <v>0</v>
      </c>
      <c r="AJ90">
        <v>0</v>
      </c>
      <c r="AK90">
        <v>23.038233664302606</v>
      </c>
      <c r="AL90">
        <v>0.99991692710843372</v>
      </c>
      <c r="AM90">
        <v>0</v>
      </c>
      <c r="AN90">
        <v>0</v>
      </c>
      <c r="AO90">
        <v>0</v>
      </c>
      <c r="AP90">
        <v>0</v>
      </c>
      <c r="AQ90">
        <v>9.8642669400000003</v>
      </c>
      <c r="AR90">
        <v>14.4486623678442</v>
      </c>
      <c r="AS90">
        <v>1.9875694302705917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890.24600358480859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460.32356798034988</v>
      </c>
      <c r="L91">
        <v>6.0400503071752762</v>
      </c>
      <c r="M91">
        <v>61.300277281465576</v>
      </c>
      <c r="N91">
        <v>49.870739490057957</v>
      </c>
      <c r="O91">
        <v>0</v>
      </c>
      <c r="P91">
        <v>26.460942995668415</v>
      </c>
      <c r="Q91">
        <v>9.2121916898424772</v>
      </c>
      <c r="R91">
        <v>17.891115706340376</v>
      </c>
      <c r="S91">
        <v>11.140719041032735</v>
      </c>
      <c r="T91">
        <v>0</v>
      </c>
      <c r="U91">
        <v>59.700255696114482</v>
      </c>
      <c r="V91">
        <v>8.7526933041722739</v>
      </c>
      <c r="W91">
        <v>14.608708066726782</v>
      </c>
      <c r="X91">
        <v>62.274358459734394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6.2413116227180536</v>
      </c>
      <c r="AG91">
        <v>13.876443633200001</v>
      </c>
      <c r="AH91">
        <v>0</v>
      </c>
      <c r="AI91">
        <v>0</v>
      </c>
      <c r="AJ91">
        <v>0</v>
      </c>
      <c r="AK91">
        <v>23.038233664302606</v>
      </c>
      <c r="AL91">
        <v>0.99991692710843372</v>
      </c>
      <c r="AM91">
        <v>0</v>
      </c>
      <c r="AN91">
        <v>0</v>
      </c>
      <c r="AO91">
        <v>0</v>
      </c>
      <c r="AP91">
        <v>0</v>
      </c>
      <c r="AQ91">
        <v>9.8642669400000003</v>
      </c>
      <c r="AR91">
        <v>0.9321719356884054</v>
      </c>
      <c r="AS91">
        <v>1.9875694302705917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844.51553417196874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452.93223046367547</v>
      </c>
      <c r="L92">
        <v>6.0399642187001223</v>
      </c>
      <c r="M92">
        <v>61.300277281465576</v>
      </c>
      <c r="N92">
        <v>49.870739490057957</v>
      </c>
      <c r="O92">
        <v>0</v>
      </c>
      <c r="P92">
        <v>26.460942995668415</v>
      </c>
      <c r="Q92">
        <v>9.2121916898424772</v>
      </c>
      <c r="R92">
        <v>17.891115706340376</v>
      </c>
      <c r="S92">
        <v>11.140719041032735</v>
      </c>
      <c r="T92">
        <v>0</v>
      </c>
      <c r="U92">
        <v>59.700255696114482</v>
      </c>
      <c r="V92">
        <v>8.7526933041722739</v>
      </c>
      <c r="W92">
        <v>14.685213237597134</v>
      </c>
      <c r="X92">
        <v>62.274358459734394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6.2413116227180536</v>
      </c>
      <c r="AG92">
        <v>13.876443633200001</v>
      </c>
      <c r="AH92">
        <v>0</v>
      </c>
      <c r="AI92">
        <v>0</v>
      </c>
      <c r="AJ92">
        <v>0</v>
      </c>
      <c r="AK92">
        <v>23.038233664302606</v>
      </c>
      <c r="AL92">
        <v>0.99991692710843372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0.69912873215579685</v>
      </c>
      <c r="AS92">
        <v>1.9875694302705917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827.10330559415695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453.98817864205665</v>
      </c>
      <c r="L93">
        <v>6.110104620424222</v>
      </c>
      <c r="M93">
        <v>61.300277281465576</v>
      </c>
      <c r="N93">
        <v>49.870739490057957</v>
      </c>
      <c r="O93">
        <v>0</v>
      </c>
      <c r="P93">
        <v>26.460942995668415</v>
      </c>
      <c r="Q93">
        <v>9.5822797381857683</v>
      </c>
      <c r="R93">
        <v>17.891115706340376</v>
      </c>
      <c r="S93">
        <v>11.590748086675887</v>
      </c>
      <c r="T93">
        <v>0</v>
      </c>
      <c r="U93">
        <v>59.700255696114482</v>
      </c>
      <c r="V93">
        <v>8.7526933041722739</v>
      </c>
      <c r="W93">
        <v>14.685213237597134</v>
      </c>
      <c r="X93">
        <v>62.274358459734394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6.2413116227180536</v>
      </c>
      <c r="AG93">
        <v>13.876443633200001</v>
      </c>
      <c r="AH93">
        <v>0</v>
      </c>
      <c r="AI93">
        <v>0</v>
      </c>
      <c r="AJ93">
        <v>0</v>
      </c>
      <c r="AK93">
        <v>23.038233664302606</v>
      </c>
      <c r="AL93">
        <v>0.99991692710843372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0.69912873215579685</v>
      </c>
      <c r="AS93">
        <v>1.930781569134701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828.99272340711286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451.20996144704969</v>
      </c>
      <c r="L94">
        <v>6.110104620424222</v>
      </c>
      <c r="M94">
        <v>61.300277281465576</v>
      </c>
      <c r="N94">
        <v>49.870739490057957</v>
      </c>
      <c r="O94">
        <v>0</v>
      </c>
      <c r="P94">
        <v>26.460942995668415</v>
      </c>
      <c r="Q94">
        <v>9.5771359852851017</v>
      </c>
      <c r="R94">
        <v>17.891115706340376</v>
      </c>
      <c r="S94">
        <v>11.587788595020326</v>
      </c>
      <c r="T94">
        <v>0</v>
      </c>
      <c r="U94">
        <v>59.700255696114482</v>
      </c>
      <c r="V94">
        <v>8.7537181857265711</v>
      </c>
      <c r="W94">
        <v>14.685213237597134</v>
      </c>
      <c r="X94">
        <v>62.274358459734394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6.2413116227180536</v>
      </c>
      <c r="AG94">
        <v>13.876443633200001</v>
      </c>
      <c r="AH94">
        <v>0</v>
      </c>
      <c r="AI94">
        <v>0</v>
      </c>
      <c r="AJ94">
        <v>0</v>
      </c>
      <c r="AK94">
        <v>23.038233664302606</v>
      </c>
      <c r="AL94">
        <v>0.99991692710843372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0.69912873215579685</v>
      </c>
      <c r="AS94">
        <v>1.930781569134701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826.20742784910408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427.19796316804991</v>
      </c>
      <c r="L95">
        <v>6.110104620424222</v>
      </c>
      <c r="M95">
        <v>61.300277281465576</v>
      </c>
      <c r="N95">
        <v>49.870739490057957</v>
      </c>
      <c r="O95">
        <v>0</v>
      </c>
      <c r="P95">
        <v>26.460942995668415</v>
      </c>
      <c r="Q95">
        <v>9.5771359852851017</v>
      </c>
      <c r="R95">
        <v>17.891115706340376</v>
      </c>
      <c r="S95">
        <v>11.587788595020326</v>
      </c>
      <c r="T95">
        <v>0</v>
      </c>
      <c r="U95">
        <v>59.700255696114482</v>
      </c>
      <c r="V95">
        <v>8.7537181857265711</v>
      </c>
      <c r="W95">
        <v>14.685213237597134</v>
      </c>
      <c r="X95">
        <v>62.274358459734394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6.2413116227180536</v>
      </c>
      <c r="AG95">
        <v>13.876443633200001</v>
      </c>
      <c r="AH95">
        <v>0</v>
      </c>
      <c r="AI95">
        <v>0</v>
      </c>
      <c r="AJ95">
        <v>0</v>
      </c>
      <c r="AK95">
        <v>23.038233664302606</v>
      </c>
      <c r="AL95">
        <v>0.99991692710843372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0.69912873215579685</v>
      </c>
      <c r="AS95">
        <v>1.930781569134701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802.19542957010424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365.31901342424908</v>
      </c>
      <c r="L96">
        <v>6.110104620424222</v>
      </c>
      <c r="M96">
        <v>61.300277281465576</v>
      </c>
      <c r="N96">
        <v>49.870739490057957</v>
      </c>
      <c r="O96">
        <v>0</v>
      </c>
      <c r="P96">
        <v>26.460942995668415</v>
      </c>
      <c r="Q96">
        <v>9.5823231353337412</v>
      </c>
      <c r="R96">
        <v>18.62</v>
      </c>
      <c r="S96">
        <v>11.5911584140546</v>
      </c>
      <c r="T96">
        <v>0</v>
      </c>
      <c r="U96">
        <v>59.700255696114482</v>
      </c>
      <c r="V96">
        <v>8.7537181857265711</v>
      </c>
      <c r="W96">
        <v>14.685213237597134</v>
      </c>
      <c r="X96">
        <v>62.274358459734394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6.9567755537802034</v>
      </c>
      <c r="AF96">
        <v>6.2413116227180536</v>
      </c>
      <c r="AG96">
        <v>13.876443633200001</v>
      </c>
      <c r="AH96">
        <v>0</v>
      </c>
      <c r="AI96">
        <v>0</v>
      </c>
      <c r="AJ96">
        <v>0</v>
      </c>
      <c r="AK96">
        <v>23.038233664302606</v>
      </c>
      <c r="AL96">
        <v>0.99991692710843372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0.69912873215579685</v>
      </c>
      <c r="AS96">
        <v>1.930781569134701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748.01069664282602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301.60958626886145</v>
      </c>
      <c r="L97">
        <v>6.110104620424222</v>
      </c>
      <c r="M97">
        <v>61.300277281465576</v>
      </c>
      <c r="N97">
        <v>49.870739490057957</v>
      </c>
      <c r="O97">
        <v>0</v>
      </c>
      <c r="P97">
        <v>26.460942995668415</v>
      </c>
      <c r="Q97">
        <v>9.5823231353337412</v>
      </c>
      <c r="R97">
        <v>17.893051344969198</v>
      </c>
      <c r="S97">
        <v>11.5911584140546</v>
      </c>
      <c r="T97">
        <v>0</v>
      </c>
      <c r="U97">
        <v>59.700255696114482</v>
      </c>
      <c r="V97">
        <v>8.7537181857265711</v>
      </c>
      <c r="W97">
        <v>14.685213237597134</v>
      </c>
      <c r="X97">
        <v>62.274358459734394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6.9567755537802034</v>
      </c>
      <c r="AF97">
        <v>6.2413116227180536</v>
      </c>
      <c r="AG97">
        <v>13.876443633200001</v>
      </c>
      <c r="AH97">
        <v>0</v>
      </c>
      <c r="AI97">
        <v>0</v>
      </c>
      <c r="AJ97">
        <v>0</v>
      </c>
      <c r="AK97">
        <v>23.038233664302606</v>
      </c>
      <c r="AL97">
        <v>0.99991692710843372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0.69912873215579685</v>
      </c>
      <c r="AS97">
        <v>1.930781569134701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683.57432083240758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264.52946686045152</v>
      </c>
      <c r="L98">
        <v>6.110104620424222</v>
      </c>
      <c r="M98">
        <v>61.300277281465576</v>
      </c>
      <c r="N98">
        <v>49.870739490057957</v>
      </c>
      <c r="O98">
        <v>0</v>
      </c>
      <c r="P98">
        <v>26.460942995668415</v>
      </c>
      <c r="Q98">
        <v>9.5823231353337412</v>
      </c>
      <c r="R98">
        <v>17.893051344969198</v>
      </c>
      <c r="S98">
        <v>11.5911584140546</v>
      </c>
      <c r="T98">
        <v>0</v>
      </c>
      <c r="U98">
        <v>59.700255696114482</v>
      </c>
      <c r="V98">
        <v>8.7537181857265711</v>
      </c>
      <c r="W98">
        <v>14.685213237597134</v>
      </c>
      <c r="X98">
        <v>62.274358459734394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6.9567755537802034</v>
      </c>
      <c r="AF98">
        <v>6.2413116227180536</v>
      </c>
      <c r="AG98">
        <v>13.876443633200001</v>
      </c>
      <c r="AH98">
        <v>0</v>
      </c>
      <c r="AI98">
        <v>0</v>
      </c>
      <c r="AJ98">
        <v>0</v>
      </c>
      <c r="AK98">
        <v>23.038233664302606</v>
      </c>
      <c r="AL98">
        <v>0.99991692710843372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0.69912873215579685</v>
      </c>
      <c r="AS98">
        <v>1.930781569134701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646.49420142399765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9.4634927148108812</v>
      </c>
      <c r="L99">
        <f t="shared" si="2"/>
        <v>0.12482006353435192</v>
      </c>
      <c r="M99">
        <f t="shared" si="2"/>
        <v>1.335263574113789</v>
      </c>
      <c r="N99">
        <f t="shared" si="2"/>
        <v>1.0878587692043846</v>
      </c>
      <c r="O99">
        <f t="shared" si="2"/>
        <v>0</v>
      </c>
      <c r="P99">
        <f t="shared" si="2"/>
        <v>0.56874852649831042</v>
      </c>
      <c r="Q99">
        <f t="shared" si="2"/>
        <v>0.19609442763206414</v>
      </c>
      <c r="R99">
        <f t="shared" si="2"/>
        <v>0.38814833221163703</v>
      </c>
      <c r="S99">
        <f t="shared" si="2"/>
        <v>0.23693023987035461</v>
      </c>
      <c r="T99">
        <f t="shared" si="2"/>
        <v>0</v>
      </c>
      <c r="U99">
        <f t="shared" si="2"/>
        <v>1.4328061367067442</v>
      </c>
      <c r="V99">
        <f t="shared" si="2"/>
        <v>0.19106375870575815</v>
      </c>
      <c r="W99">
        <f t="shared" si="2"/>
        <v>0.37862059784580304</v>
      </c>
      <c r="X99">
        <f t="shared" si="2"/>
        <v>1.2828461156274915</v>
      </c>
      <c r="Y99">
        <f t="shared" si="2"/>
        <v>0</v>
      </c>
      <c r="Z99">
        <f t="shared" si="2"/>
        <v>1.812473257722727E-2</v>
      </c>
      <c r="AA99">
        <f t="shared" si="2"/>
        <v>3.562152087215191E-2</v>
      </c>
      <c r="AB99">
        <f t="shared" si="2"/>
        <v>4.6871783704951236E-2</v>
      </c>
      <c r="AC99">
        <f t="shared" si="2"/>
        <v>0</v>
      </c>
      <c r="AD99">
        <f t="shared" si="2"/>
        <v>3.6249735490196819E-2</v>
      </c>
      <c r="AE99">
        <f t="shared" si="2"/>
        <v>9.9134050323752873E-2</v>
      </c>
      <c r="AF99">
        <f t="shared" si="2"/>
        <v>0.21331161319244415</v>
      </c>
      <c r="AG99">
        <f t="shared" si="2"/>
        <v>0.33303464719680032</v>
      </c>
      <c r="AH99">
        <f t="shared" si="2"/>
        <v>0.23187373588080254</v>
      </c>
      <c r="AI99">
        <f t="shared" si="2"/>
        <v>0</v>
      </c>
      <c r="AJ99">
        <f t="shared" si="2"/>
        <v>0</v>
      </c>
      <c r="AK99">
        <f t="shared" si="2"/>
        <v>0.55291760794326283</v>
      </c>
      <c r="AL99">
        <f t="shared" si="2"/>
        <v>0.1274894296550127</v>
      </c>
      <c r="AM99">
        <f t="shared" si="2"/>
        <v>1.0125543250637659E-2</v>
      </c>
      <c r="AN99">
        <f t="shared" si="2"/>
        <v>0</v>
      </c>
      <c r="AO99">
        <f t="shared" si="2"/>
        <v>0</v>
      </c>
      <c r="AP99">
        <f t="shared" si="2"/>
        <v>8.3278738547224503E-3</v>
      </c>
      <c r="AQ99">
        <f t="shared" si="2"/>
        <v>0.36518775479999982</v>
      </c>
      <c r="AR99">
        <f t="shared" si="2"/>
        <v>5.2248228101109608E-2</v>
      </c>
      <c r="AS99">
        <f t="shared" si="2"/>
        <v>4.7872027713945838E-2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18.865083541318594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86.508062110409895</v>
      </c>
      <c r="L3">
        <v>22.781026209655771</v>
      </c>
      <c r="M3">
        <v>0</v>
      </c>
      <c r="N3">
        <v>27.681715067663752</v>
      </c>
      <c r="O3">
        <v>0</v>
      </c>
      <c r="P3">
        <v>66.352405113161026</v>
      </c>
      <c r="Q3">
        <v>2.881667591182365</v>
      </c>
      <c r="R3">
        <v>5.7679877516983691</v>
      </c>
      <c r="S3">
        <v>2.8798692960268601</v>
      </c>
      <c r="T3">
        <v>0</v>
      </c>
      <c r="U3">
        <v>318.1213625133658</v>
      </c>
      <c r="V3">
        <v>2.881598889659958</v>
      </c>
      <c r="W3">
        <v>6.7300468705526129</v>
      </c>
      <c r="X3">
        <v>19.221952547927248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4.0234483637568204</v>
      </c>
      <c r="AF3">
        <v>0</v>
      </c>
      <c r="AG3">
        <v>0</v>
      </c>
      <c r="AH3">
        <v>0</v>
      </c>
      <c r="AI3">
        <v>0</v>
      </c>
      <c r="AJ3">
        <v>0</v>
      </c>
      <c r="AK3">
        <v>13.321174578408197</v>
      </c>
      <c r="AL3">
        <v>0.3403800728915663</v>
      </c>
      <c r="AM3">
        <v>0</v>
      </c>
      <c r="AN3">
        <v>0</v>
      </c>
      <c r="AO3">
        <v>0</v>
      </c>
      <c r="AP3">
        <v>1.5322164937372</v>
      </c>
      <c r="AQ3">
        <v>0</v>
      </c>
      <c r="AR3">
        <v>0.377328743115942</v>
      </c>
      <c r="AS3">
        <v>1.1167028811329169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582.51894509434646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86.508191383558582</v>
      </c>
      <c r="L4">
        <v>22.781026209655771</v>
      </c>
      <c r="M4">
        <v>0</v>
      </c>
      <c r="N4">
        <v>27.681715067663752</v>
      </c>
      <c r="O4">
        <v>0</v>
      </c>
      <c r="P4">
        <v>66.362364973263638</v>
      </c>
      <c r="Q4">
        <v>2.881667591182365</v>
      </c>
      <c r="R4">
        <v>5.7679877516983691</v>
      </c>
      <c r="S4">
        <v>2.8798692960268601</v>
      </c>
      <c r="T4">
        <v>0</v>
      </c>
      <c r="U4">
        <v>318.1213625133658</v>
      </c>
      <c r="V4">
        <v>2.881598889659958</v>
      </c>
      <c r="W4">
        <v>6.7301647490820073</v>
      </c>
      <c r="X4">
        <v>19.219471822553736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4.0234483637568204</v>
      </c>
      <c r="AF4">
        <v>0</v>
      </c>
      <c r="AG4">
        <v>0</v>
      </c>
      <c r="AH4">
        <v>0</v>
      </c>
      <c r="AI4">
        <v>0</v>
      </c>
      <c r="AJ4">
        <v>0</v>
      </c>
      <c r="AK4">
        <v>13.321174578408197</v>
      </c>
      <c r="AL4">
        <v>0.3403800728915663</v>
      </c>
      <c r="AM4">
        <v>0</v>
      </c>
      <c r="AN4">
        <v>0</v>
      </c>
      <c r="AO4">
        <v>0</v>
      </c>
      <c r="AP4">
        <v>1.5322164937372</v>
      </c>
      <c r="AQ4">
        <v>0</v>
      </c>
      <c r="AR4">
        <v>0.377328743115942</v>
      </c>
      <c r="AS4">
        <v>1.1167028811329169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582.52667138075356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86.507304834492359</v>
      </c>
      <c r="L5">
        <v>23.069799991330356</v>
      </c>
      <c r="M5">
        <v>0</v>
      </c>
      <c r="N5">
        <v>27.681715067663752</v>
      </c>
      <c r="O5">
        <v>0</v>
      </c>
      <c r="P5">
        <v>66.362364973263638</v>
      </c>
      <c r="Q5">
        <v>3.0008397923875436</v>
      </c>
      <c r="R5">
        <v>5.7679877516983691</v>
      </c>
      <c r="S5">
        <v>3.563433038516405</v>
      </c>
      <c r="T5">
        <v>0</v>
      </c>
      <c r="U5">
        <v>318.1213625133658</v>
      </c>
      <c r="V5">
        <v>2.881598889659958</v>
      </c>
      <c r="W5">
        <v>6.7301647490820073</v>
      </c>
      <c r="X5">
        <v>19.219471822553736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4.0234483637568204</v>
      </c>
      <c r="AF5">
        <v>0</v>
      </c>
      <c r="AG5">
        <v>0</v>
      </c>
      <c r="AH5">
        <v>0</v>
      </c>
      <c r="AI5">
        <v>0</v>
      </c>
      <c r="AJ5">
        <v>0</v>
      </c>
      <c r="AK5">
        <v>13.321174578408197</v>
      </c>
      <c r="AL5">
        <v>0.3403800728915663</v>
      </c>
      <c r="AM5">
        <v>0</v>
      </c>
      <c r="AN5">
        <v>0</v>
      </c>
      <c r="AO5">
        <v>0</v>
      </c>
      <c r="AP5">
        <v>1.5322164937372</v>
      </c>
      <c r="AQ5">
        <v>0</v>
      </c>
      <c r="AR5">
        <v>0.377328743115942</v>
      </c>
      <c r="AS5">
        <v>1.1167028811329169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583.61729455705665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86.507304834492359</v>
      </c>
      <c r="L6">
        <v>23.069799991330356</v>
      </c>
      <c r="M6">
        <v>0</v>
      </c>
      <c r="N6">
        <v>27.681715067663752</v>
      </c>
      <c r="O6">
        <v>0</v>
      </c>
      <c r="P6">
        <v>66.362364973263638</v>
      </c>
      <c r="Q6">
        <v>3.0008397923875436</v>
      </c>
      <c r="R6">
        <v>6.0005549132947973</v>
      </c>
      <c r="S6">
        <v>3.563433038516405</v>
      </c>
      <c r="T6">
        <v>0</v>
      </c>
      <c r="U6">
        <v>318.1213625133658</v>
      </c>
      <c r="V6">
        <v>3.0010316742081447</v>
      </c>
      <c r="W6">
        <v>6.7301647490820073</v>
      </c>
      <c r="X6">
        <v>19.219471822553736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4.0234483637568204</v>
      </c>
      <c r="AF6">
        <v>0</v>
      </c>
      <c r="AG6">
        <v>0</v>
      </c>
      <c r="AH6">
        <v>0</v>
      </c>
      <c r="AI6">
        <v>0</v>
      </c>
      <c r="AJ6">
        <v>0</v>
      </c>
      <c r="AK6">
        <v>13.321174578408197</v>
      </c>
      <c r="AL6">
        <v>0.3403800728915663</v>
      </c>
      <c r="AM6">
        <v>0</v>
      </c>
      <c r="AN6">
        <v>0</v>
      </c>
      <c r="AO6">
        <v>0</v>
      </c>
      <c r="AP6">
        <v>1.5322164937372</v>
      </c>
      <c r="AQ6">
        <v>0</v>
      </c>
      <c r="AR6">
        <v>0.377328743115942</v>
      </c>
      <c r="AS6">
        <v>1.1167028811329169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583.96929450320124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86.507304834492359</v>
      </c>
      <c r="L7">
        <v>23.069799991330356</v>
      </c>
      <c r="M7">
        <v>0</v>
      </c>
      <c r="N7">
        <v>27.683404108599341</v>
      </c>
      <c r="O7">
        <v>0</v>
      </c>
      <c r="P7">
        <v>66.360413297648833</v>
      </c>
      <c r="Q7">
        <v>3.0008397923875436</v>
      </c>
      <c r="R7">
        <v>6.0005549132947973</v>
      </c>
      <c r="S7">
        <v>3.563433038516405</v>
      </c>
      <c r="T7">
        <v>0</v>
      </c>
      <c r="U7">
        <v>318.1213625133658</v>
      </c>
      <c r="V7">
        <v>2.9892619033728351</v>
      </c>
      <c r="W7">
        <v>6.8699507085201796</v>
      </c>
      <c r="X7">
        <v>19.830762617267244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4.0234483637568204</v>
      </c>
      <c r="AF7">
        <v>0</v>
      </c>
      <c r="AG7">
        <v>0</v>
      </c>
      <c r="AH7">
        <v>0</v>
      </c>
      <c r="AI7">
        <v>0</v>
      </c>
      <c r="AJ7">
        <v>0</v>
      </c>
      <c r="AK7">
        <v>13.321174578408197</v>
      </c>
      <c r="AL7">
        <v>0.3403800728915663</v>
      </c>
      <c r="AM7">
        <v>0</v>
      </c>
      <c r="AN7">
        <v>0</v>
      </c>
      <c r="AO7">
        <v>0</v>
      </c>
      <c r="AP7">
        <v>1.5322164937372</v>
      </c>
      <c r="AQ7">
        <v>0</v>
      </c>
      <c r="AR7">
        <v>0.377328743115942</v>
      </c>
      <c r="AS7">
        <v>1.1167028811329169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584.70833885183845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86.507304834492359</v>
      </c>
      <c r="L8">
        <v>23.069799991330356</v>
      </c>
      <c r="M8">
        <v>0</v>
      </c>
      <c r="N8">
        <v>27.683404108599341</v>
      </c>
      <c r="O8">
        <v>0</v>
      </c>
      <c r="P8">
        <v>66.360413297648833</v>
      </c>
      <c r="Q8">
        <v>3.0008397923875436</v>
      </c>
      <c r="R8">
        <v>6.0005549132947973</v>
      </c>
      <c r="S8">
        <v>3.563433038516405</v>
      </c>
      <c r="T8">
        <v>0</v>
      </c>
      <c r="U8">
        <v>318.1213625133658</v>
      </c>
      <c r="V8">
        <v>2.9892619033728351</v>
      </c>
      <c r="W8">
        <v>6.8699507085201796</v>
      </c>
      <c r="X8">
        <v>19.219609845216951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4.0234483637568204</v>
      </c>
      <c r="AF8">
        <v>0</v>
      </c>
      <c r="AG8">
        <v>0</v>
      </c>
      <c r="AH8">
        <v>0</v>
      </c>
      <c r="AI8">
        <v>0</v>
      </c>
      <c r="AJ8">
        <v>0</v>
      </c>
      <c r="AK8">
        <v>13.321174578408197</v>
      </c>
      <c r="AL8">
        <v>0.3403800728915663</v>
      </c>
      <c r="AM8">
        <v>0</v>
      </c>
      <c r="AN8">
        <v>0</v>
      </c>
      <c r="AO8">
        <v>0</v>
      </c>
      <c r="AP8">
        <v>1.5322164937372</v>
      </c>
      <c r="AQ8">
        <v>0</v>
      </c>
      <c r="AR8">
        <v>0.377328743115942</v>
      </c>
      <c r="AS8">
        <v>1.1167028811329169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584.09718607978812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86.507304834492359</v>
      </c>
      <c r="L9">
        <v>23.069799991330356</v>
      </c>
      <c r="M9">
        <v>0</v>
      </c>
      <c r="N9">
        <v>27.683404108599341</v>
      </c>
      <c r="O9">
        <v>0</v>
      </c>
      <c r="P9">
        <v>66.360413297648833</v>
      </c>
      <c r="Q9">
        <v>3.0008397923875436</v>
      </c>
      <c r="R9">
        <v>6.0005549132947973</v>
      </c>
      <c r="S9">
        <v>3.563433038516405</v>
      </c>
      <c r="T9">
        <v>0</v>
      </c>
      <c r="U9">
        <v>318.1213625133658</v>
      </c>
      <c r="V9">
        <v>2.9892619033728351</v>
      </c>
      <c r="W9">
        <v>6.8699507085201796</v>
      </c>
      <c r="X9">
        <v>19.219609845216951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4.0234483637568204</v>
      </c>
      <c r="AF9">
        <v>0</v>
      </c>
      <c r="AG9">
        <v>0</v>
      </c>
      <c r="AH9">
        <v>0</v>
      </c>
      <c r="AI9">
        <v>0</v>
      </c>
      <c r="AJ9">
        <v>0</v>
      </c>
      <c r="AK9">
        <v>13.321174578408197</v>
      </c>
      <c r="AL9">
        <v>0.3403800728915663</v>
      </c>
      <c r="AM9">
        <v>0</v>
      </c>
      <c r="AN9">
        <v>0</v>
      </c>
      <c r="AO9">
        <v>0</v>
      </c>
      <c r="AP9">
        <v>0</v>
      </c>
      <c r="AQ9">
        <v>0</v>
      </c>
      <c r="AR9">
        <v>0.377328743115942</v>
      </c>
      <c r="AS9">
        <v>1.1167028811329169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582.56496958605089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86.507304834492359</v>
      </c>
      <c r="L10">
        <v>23.069799991330356</v>
      </c>
      <c r="M10">
        <v>0</v>
      </c>
      <c r="N10">
        <v>27.683404108599341</v>
      </c>
      <c r="O10">
        <v>0</v>
      </c>
      <c r="P10">
        <v>66.360413297648833</v>
      </c>
      <c r="Q10">
        <v>3.0008397923875436</v>
      </c>
      <c r="R10">
        <v>6.0005549132947973</v>
      </c>
      <c r="S10">
        <v>3.563433038516405</v>
      </c>
      <c r="T10">
        <v>0</v>
      </c>
      <c r="U10">
        <v>318.1213625133658</v>
      </c>
      <c r="V10">
        <v>2.9892619033728351</v>
      </c>
      <c r="W10">
        <v>6.8699507085201796</v>
      </c>
      <c r="X10">
        <v>19.219609845216951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4.0234483637568204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13.321174578408197</v>
      </c>
      <c r="AL10">
        <v>0.3403800728915663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0.377328743115942</v>
      </c>
      <c r="AS10">
        <v>1.1167028811329169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582.56496958605089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86.507304834492359</v>
      </c>
      <c r="L11">
        <v>23.069799991330356</v>
      </c>
      <c r="M11">
        <v>0</v>
      </c>
      <c r="N11">
        <v>27.683404108599341</v>
      </c>
      <c r="O11">
        <v>0</v>
      </c>
      <c r="P11">
        <v>66.360413297648833</v>
      </c>
      <c r="Q11">
        <v>3.0008397923875436</v>
      </c>
      <c r="R11">
        <v>6.0005549132947973</v>
      </c>
      <c r="S11">
        <v>3.563433038516405</v>
      </c>
      <c r="T11">
        <v>0</v>
      </c>
      <c r="U11">
        <v>318.1213625133658</v>
      </c>
      <c r="V11">
        <v>2.9892619033728351</v>
      </c>
      <c r="W11">
        <v>6.8699507085201796</v>
      </c>
      <c r="X11">
        <v>19.219609845216951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4.0234483637568204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13.321174578408197</v>
      </c>
      <c r="AL11">
        <v>0.3403800728915663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0.377328743115942</v>
      </c>
      <c r="AS11">
        <v>1.1167028811329169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582.56496958605089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86.507304834492359</v>
      </c>
      <c r="L12">
        <v>23.069799991330356</v>
      </c>
      <c r="M12">
        <v>0</v>
      </c>
      <c r="N12">
        <v>27.683404108599341</v>
      </c>
      <c r="O12">
        <v>0</v>
      </c>
      <c r="P12">
        <v>66.360413297648833</v>
      </c>
      <c r="Q12">
        <v>3.0008397923875436</v>
      </c>
      <c r="R12">
        <v>6.0005549132947973</v>
      </c>
      <c r="S12">
        <v>3.563433038516405</v>
      </c>
      <c r="T12">
        <v>0</v>
      </c>
      <c r="U12">
        <v>318.1213625133658</v>
      </c>
      <c r="V12">
        <v>2.9892619033728351</v>
      </c>
      <c r="W12">
        <v>6.8699507085201796</v>
      </c>
      <c r="X12">
        <v>19.219609845216951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4.0234483637568204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13.321174578408197</v>
      </c>
      <c r="AL12">
        <v>0.3403800728915663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0.377328743115942</v>
      </c>
      <c r="AS12">
        <v>1.1167028811329169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582.56496958605089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86.507304834492359</v>
      </c>
      <c r="L13">
        <v>23.069799991330356</v>
      </c>
      <c r="M13">
        <v>0</v>
      </c>
      <c r="N13">
        <v>27.683404108599341</v>
      </c>
      <c r="O13">
        <v>0</v>
      </c>
      <c r="P13">
        <v>66.360413297648833</v>
      </c>
      <c r="Q13">
        <v>3.0008397923875436</v>
      </c>
      <c r="R13">
        <v>6.0005549132947973</v>
      </c>
      <c r="S13">
        <v>3.563433038516405</v>
      </c>
      <c r="T13">
        <v>0</v>
      </c>
      <c r="U13">
        <v>318.1213625133658</v>
      </c>
      <c r="V13">
        <v>2.9892619033728351</v>
      </c>
      <c r="W13">
        <v>6.8699507085201796</v>
      </c>
      <c r="X13">
        <v>19.219609845216951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4.0234483637568204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13.321174578408197</v>
      </c>
      <c r="AL13">
        <v>0.3403800728915663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0.377328743115942</v>
      </c>
      <c r="AS13">
        <v>1.1167028811329169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582.56496958605089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86.507304834492359</v>
      </c>
      <c r="L14">
        <v>23.069799991330356</v>
      </c>
      <c r="M14">
        <v>0</v>
      </c>
      <c r="N14">
        <v>27.683404108599341</v>
      </c>
      <c r="O14">
        <v>0</v>
      </c>
      <c r="P14">
        <v>66.360413297648833</v>
      </c>
      <c r="Q14">
        <v>3.0008397923875436</v>
      </c>
      <c r="R14">
        <v>6.0005549132947973</v>
      </c>
      <c r="S14">
        <v>3.563433038516405</v>
      </c>
      <c r="T14">
        <v>0</v>
      </c>
      <c r="U14">
        <v>318.1213625133658</v>
      </c>
      <c r="V14">
        <v>2.9892619033728351</v>
      </c>
      <c r="W14">
        <v>6.8699507085201796</v>
      </c>
      <c r="X14">
        <v>19.219609845216951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4.0234483637568204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13.321174578408197</v>
      </c>
      <c r="AL14">
        <v>0.3403800728915663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0.377328743115942</v>
      </c>
      <c r="AS14">
        <v>1.1167028811329169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582.56496958605089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86.507304834492359</v>
      </c>
      <c r="L15">
        <v>23.069799991330356</v>
      </c>
      <c r="M15">
        <v>0</v>
      </c>
      <c r="N15">
        <v>27.683404108599341</v>
      </c>
      <c r="O15">
        <v>0</v>
      </c>
      <c r="P15">
        <v>66.360413297648833</v>
      </c>
      <c r="Q15">
        <v>3.0008397923875436</v>
      </c>
      <c r="R15">
        <v>6.0005549132947973</v>
      </c>
      <c r="S15">
        <v>3.563433038516405</v>
      </c>
      <c r="T15">
        <v>0</v>
      </c>
      <c r="U15">
        <v>318.1213625133658</v>
      </c>
      <c r="V15">
        <v>2.9892619033728351</v>
      </c>
      <c r="W15">
        <v>6.8699507085201796</v>
      </c>
      <c r="X15">
        <v>19.219609845216951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4.0234483637568204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13.321174578408197</v>
      </c>
      <c r="AL15">
        <v>0.3403800728915663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0.377328743115942</v>
      </c>
      <c r="AS15">
        <v>1.1167028811329169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582.56496958605089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86.507304834492359</v>
      </c>
      <c r="L16">
        <v>23.069799991330356</v>
      </c>
      <c r="M16">
        <v>0</v>
      </c>
      <c r="N16">
        <v>27.683404108599341</v>
      </c>
      <c r="O16">
        <v>0</v>
      </c>
      <c r="P16">
        <v>66.360413297648833</v>
      </c>
      <c r="Q16">
        <v>3.0008397923875436</v>
      </c>
      <c r="R16">
        <v>6.0005549132947973</v>
      </c>
      <c r="S16">
        <v>3.563433038516405</v>
      </c>
      <c r="T16">
        <v>0</v>
      </c>
      <c r="U16">
        <v>318.1213625133658</v>
      </c>
      <c r="V16">
        <v>2.9892619033728351</v>
      </c>
      <c r="W16">
        <v>6.8699507085201796</v>
      </c>
      <c r="X16">
        <v>19.219609845216951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4.0234483637568204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13.321174578408197</v>
      </c>
      <c r="AL16">
        <v>0.3403800728915663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0.377328743115942</v>
      </c>
      <c r="AS16">
        <v>1.1167028811329169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582.56496958605089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86.507304834492359</v>
      </c>
      <c r="L17">
        <v>23.069799991330356</v>
      </c>
      <c r="M17">
        <v>0</v>
      </c>
      <c r="N17">
        <v>27.683404108599341</v>
      </c>
      <c r="O17">
        <v>0</v>
      </c>
      <c r="P17">
        <v>66.360413297648833</v>
      </c>
      <c r="Q17">
        <v>3.0008397923875436</v>
      </c>
      <c r="R17">
        <v>6.0005549132947973</v>
      </c>
      <c r="S17">
        <v>3.563433038516405</v>
      </c>
      <c r="T17">
        <v>0</v>
      </c>
      <c r="U17">
        <v>318.1213625133658</v>
      </c>
      <c r="V17">
        <v>2.9892619033728351</v>
      </c>
      <c r="W17">
        <v>6.8699507085201796</v>
      </c>
      <c r="X17">
        <v>19.219609845216951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4.0234483637568204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13.321174578408197</v>
      </c>
      <c r="AL17">
        <v>0.3403800728915663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0.377328743115942</v>
      </c>
      <c r="AS17">
        <v>1.1167028811329169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582.56496958605089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86.507304834492359</v>
      </c>
      <c r="L18">
        <v>23.069799991330356</v>
      </c>
      <c r="M18">
        <v>0</v>
      </c>
      <c r="N18">
        <v>27.683404108599341</v>
      </c>
      <c r="O18">
        <v>0</v>
      </c>
      <c r="P18">
        <v>66.360413297648833</v>
      </c>
      <c r="Q18">
        <v>3.0008397923875436</v>
      </c>
      <c r="R18">
        <v>6.0005549132947973</v>
      </c>
      <c r="S18">
        <v>3.563433038516405</v>
      </c>
      <c r="T18">
        <v>0</v>
      </c>
      <c r="U18">
        <v>318.1213625133658</v>
      </c>
      <c r="V18">
        <v>2.9892619033728351</v>
      </c>
      <c r="W18">
        <v>6.8699507085201796</v>
      </c>
      <c r="X18">
        <v>19.219609845216951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4.0234483637568204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13.321174578408197</v>
      </c>
      <c r="AL18">
        <v>0.3403800728915663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0.377328743115942</v>
      </c>
      <c r="AS18">
        <v>1.1167028811329169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582.56496958605089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86.507304834492359</v>
      </c>
      <c r="L19">
        <v>23.069799991330356</v>
      </c>
      <c r="M19">
        <v>0</v>
      </c>
      <c r="N19">
        <v>27.683404108599341</v>
      </c>
      <c r="O19">
        <v>0</v>
      </c>
      <c r="P19">
        <v>66.360413297648833</v>
      </c>
      <c r="Q19">
        <v>3.0008397923875436</v>
      </c>
      <c r="R19">
        <v>6.0005549132947973</v>
      </c>
      <c r="S19">
        <v>3.563433038516405</v>
      </c>
      <c r="T19">
        <v>0</v>
      </c>
      <c r="U19">
        <v>318.1213625133658</v>
      </c>
      <c r="V19">
        <v>2.9892619033728351</v>
      </c>
      <c r="W19">
        <v>6.8699507085201796</v>
      </c>
      <c r="X19">
        <v>19.219609845216951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4.0234483637568204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13.321174578408197</v>
      </c>
      <c r="AL19">
        <v>0.3403800728915663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0.377328743115942</v>
      </c>
      <c r="AS19">
        <v>1.1167028811329169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582.56496958605089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86.507304834492359</v>
      </c>
      <c r="L20">
        <v>23.069799991330356</v>
      </c>
      <c r="M20">
        <v>0</v>
      </c>
      <c r="N20">
        <v>27.683404108599341</v>
      </c>
      <c r="O20">
        <v>0</v>
      </c>
      <c r="P20">
        <v>66.360413297648833</v>
      </c>
      <c r="Q20">
        <v>3.0008397923875436</v>
      </c>
      <c r="R20">
        <v>6.0005549132947973</v>
      </c>
      <c r="S20">
        <v>3.563433038516405</v>
      </c>
      <c r="T20">
        <v>0</v>
      </c>
      <c r="U20">
        <v>318.1213625133658</v>
      </c>
      <c r="V20">
        <v>2.9892619033728351</v>
      </c>
      <c r="W20">
        <v>6.8699507085201796</v>
      </c>
      <c r="X20">
        <v>19.219609845216951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4.0234483637568204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13.321174578408197</v>
      </c>
      <c r="AL20">
        <v>0.3403800728915663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0.377328743115942</v>
      </c>
      <c r="AS20">
        <v>1.1167028811329169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582.56496958605089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86.507304834492359</v>
      </c>
      <c r="L21">
        <v>23.069799991330356</v>
      </c>
      <c r="M21">
        <v>0</v>
      </c>
      <c r="N21">
        <v>27.683404108599341</v>
      </c>
      <c r="O21">
        <v>0</v>
      </c>
      <c r="P21">
        <v>66.360413297648833</v>
      </c>
      <c r="Q21">
        <v>3.0008397923875436</v>
      </c>
      <c r="R21">
        <v>6.0005549132947973</v>
      </c>
      <c r="S21">
        <v>3.563433038516405</v>
      </c>
      <c r="T21">
        <v>0</v>
      </c>
      <c r="U21">
        <v>318.1213625133658</v>
      </c>
      <c r="V21">
        <v>2.9892619033728351</v>
      </c>
      <c r="W21">
        <v>6.8699507085201796</v>
      </c>
      <c r="X21">
        <v>19.219609845216951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4.0234483637568204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13.321174578408197</v>
      </c>
      <c r="AL21">
        <v>0.3403800728915663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0.377328743115942</v>
      </c>
      <c r="AS21">
        <v>1.1167028811329169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582.56496958605089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86.507304834492359</v>
      </c>
      <c r="L22">
        <v>23.069799991330356</v>
      </c>
      <c r="M22">
        <v>0</v>
      </c>
      <c r="N22">
        <v>27.683404108599341</v>
      </c>
      <c r="O22">
        <v>0</v>
      </c>
      <c r="P22">
        <v>66.360413297648833</v>
      </c>
      <c r="Q22">
        <v>3.0008397923875436</v>
      </c>
      <c r="R22">
        <v>6.0005549132947973</v>
      </c>
      <c r="S22">
        <v>3.563433038516405</v>
      </c>
      <c r="T22">
        <v>0</v>
      </c>
      <c r="U22">
        <v>318.1213625133658</v>
      </c>
      <c r="V22">
        <v>2.9892619033728351</v>
      </c>
      <c r="W22">
        <v>6.8699507085201796</v>
      </c>
      <c r="X22">
        <v>19.219609845216951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4.0234483637568204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13.321174578408197</v>
      </c>
      <c r="AL22">
        <v>0.3403800728915663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0.377328743115942</v>
      </c>
      <c r="AS22">
        <v>1.1167028811329169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582.56496958605089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88.642169889840886</v>
      </c>
      <c r="L23">
        <v>23.069799991330356</v>
      </c>
      <c r="M23">
        <v>0</v>
      </c>
      <c r="N23">
        <v>27.683404108599341</v>
      </c>
      <c r="O23">
        <v>0</v>
      </c>
      <c r="P23">
        <v>66.360413297648833</v>
      </c>
      <c r="Q23">
        <v>3.0008397923875436</v>
      </c>
      <c r="R23">
        <v>6.0005549132947973</v>
      </c>
      <c r="S23">
        <v>3.563433038516405</v>
      </c>
      <c r="T23">
        <v>0</v>
      </c>
      <c r="U23">
        <v>318.1213625133658</v>
      </c>
      <c r="V23">
        <v>2.9892619033728351</v>
      </c>
      <c r="W23">
        <v>6.8699507085201796</v>
      </c>
      <c r="X23">
        <v>18.960487542857145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4.0234483637568204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13.321174578408197</v>
      </c>
      <c r="AL23">
        <v>0.3403800728915663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0.377328743115942</v>
      </c>
      <c r="AS23">
        <v>1.1167028811329169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584.44071233903958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88.642169889840886</v>
      </c>
      <c r="L24">
        <v>23.069799991330356</v>
      </c>
      <c r="M24">
        <v>0</v>
      </c>
      <c r="N24">
        <v>27.683404108599341</v>
      </c>
      <c r="O24">
        <v>0</v>
      </c>
      <c r="P24">
        <v>66.360413297648833</v>
      </c>
      <c r="Q24">
        <v>3.0008397923875436</v>
      </c>
      <c r="R24">
        <v>6.0005549132947973</v>
      </c>
      <c r="S24">
        <v>3.563433038516405</v>
      </c>
      <c r="T24">
        <v>0</v>
      </c>
      <c r="U24">
        <v>318.1213625133658</v>
      </c>
      <c r="V24">
        <v>2.9892619033728351</v>
      </c>
      <c r="W24">
        <v>6.8699507085201796</v>
      </c>
      <c r="X24">
        <v>19.22264058995858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4.0234483637568204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13.321174578408197</v>
      </c>
      <c r="AL24">
        <v>0.3403800728915663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0.377328743115942</v>
      </c>
      <c r="AS24">
        <v>1.1167028811329169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584.70286538614107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86.50760001109694</v>
      </c>
      <c r="L25">
        <v>23.06970907944515</v>
      </c>
      <c r="M25">
        <v>0</v>
      </c>
      <c r="N25">
        <v>27.683404108599341</v>
      </c>
      <c r="O25">
        <v>0</v>
      </c>
      <c r="P25">
        <v>66.360413297648833</v>
      </c>
      <c r="Q25">
        <v>2.9076300000000002</v>
      </c>
      <c r="R25">
        <v>6.0003169408626054</v>
      </c>
      <c r="S25">
        <v>3.0307601995723448</v>
      </c>
      <c r="T25">
        <v>0</v>
      </c>
      <c r="U25">
        <v>318.1213625133658</v>
      </c>
      <c r="V25">
        <v>2.9892619033728351</v>
      </c>
      <c r="W25">
        <v>11.329967945162418</v>
      </c>
      <c r="X25">
        <v>36.016481627274629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4.0234483637568204</v>
      </c>
      <c r="AF25">
        <v>0</v>
      </c>
      <c r="AG25">
        <v>0</v>
      </c>
      <c r="AH25">
        <v>5.5489692536008439</v>
      </c>
      <c r="AI25">
        <v>0</v>
      </c>
      <c r="AJ25">
        <v>0</v>
      </c>
      <c r="AK25">
        <v>13.321174578408197</v>
      </c>
      <c r="AL25">
        <v>0.3403800728915663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0.377328743115942</v>
      </c>
      <c r="AS25">
        <v>1.1167028811329169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608.74491151930727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86.50760001109694</v>
      </c>
      <c r="L26">
        <v>23.069892431881101</v>
      </c>
      <c r="M26">
        <v>0</v>
      </c>
      <c r="N26">
        <v>27.681715067663752</v>
      </c>
      <c r="O26">
        <v>0</v>
      </c>
      <c r="P26">
        <v>66.362364973263638</v>
      </c>
      <c r="Q26">
        <v>2.9076300000000002</v>
      </c>
      <c r="R26">
        <v>5.9987111507582513</v>
      </c>
      <c r="S26">
        <v>2.9892769169054443</v>
      </c>
      <c r="T26">
        <v>0</v>
      </c>
      <c r="U26">
        <v>318.1213625133658</v>
      </c>
      <c r="V26">
        <v>2.8816954486560995</v>
      </c>
      <c r="W26">
        <v>11.328470374767594</v>
      </c>
      <c r="X26">
        <v>36.016737182396163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4.0234483637568204</v>
      </c>
      <c r="AF26">
        <v>0</v>
      </c>
      <c r="AG26">
        <v>0</v>
      </c>
      <c r="AH26">
        <v>10.612403564160507</v>
      </c>
      <c r="AI26">
        <v>0</v>
      </c>
      <c r="AJ26">
        <v>0</v>
      </c>
      <c r="AK26">
        <v>13.321174578408197</v>
      </c>
      <c r="AL26">
        <v>0.3403800728915663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0.377328743115942</v>
      </c>
      <c r="AS26">
        <v>1.1167028811329169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613.6568942742208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120.15060975919206</v>
      </c>
      <c r="L27">
        <v>40.369999999999997</v>
      </c>
      <c r="M27">
        <v>0</v>
      </c>
      <c r="N27">
        <v>27.681715067663752</v>
      </c>
      <c r="O27">
        <v>0</v>
      </c>
      <c r="P27">
        <v>66.362364973263638</v>
      </c>
      <c r="Q27">
        <v>4.8093940135214588</v>
      </c>
      <c r="R27">
        <v>9.3181453728726158</v>
      </c>
      <c r="S27">
        <v>5.1400454867256631</v>
      </c>
      <c r="T27">
        <v>0</v>
      </c>
      <c r="U27">
        <v>318.1213625133658</v>
      </c>
      <c r="V27">
        <v>4.6702233478260871</v>
      </c>
      <c r="W27">
        <v>11.327154420085183</v>
      </c>
      <c r="X27">
        <v>36.016737182396163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4.0234483637568204</v>
      </c>
      <c r="AF27">
        <v>0</v>
      </c>
      <c r="AG27">
        <v>0</v>
      </c>
      <c r="AH27">
        <v>11.421628130559661</v>
      </c>
      <c r="AI27">
        <v>0</v>
      </c>
      <c r="AJ27">
        <v>0</v>
      </c>
      <c r="AK27">
        <v>13.321174578408197</v>
      </c>
      <c r="AL27">
        <v>0.3403800728915663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0.377328743115942</v>
      </c>
      <c r="AS27">
        <v>1.1167028811329169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674.56841490677755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88.42916575471699</v>
      </c>
      <c r="L28">
        <v>40.369556341904783</v>
      </c>
      <c r="M28">
        <v>0</v>
      </c>
      <c r="N28">
        <v>27.681715067663752</v>
      </c>
      <c r="O28">
        <v>0</v>
      </c>
      <c r="P28">
        <v>66.362364973263638</v>
      </c>
      <c r="Q28">
        <v>4.8028473581213298</v>
      </c>
      <c r="R28">
        <v>9.6071251644177931</v>
      </c>
      <c r="S28">
        <v>5.7700803920615629</v>
      </c>
      <c r="T28">
        <v>0</v>
      </c>
      <c r="U28">
        <v>318.1213625133658</v>
      </c>
      <c r="V28">
        <v>4.8101403629893236</v>
      </c>
      <c r="W28">
        <v>11.327154420085183</v>
      </c>
      <c r="X28">
        <v>36.016737182396163</v>
      </c>
      <c r="Y28">
        <v>0</v>
      </c>
      <c r="Z28">
        <v>0</v>
      </c>
      <c r="AA28">
        <v>1.6007627984060013</v>
      </c>
      <c r="AB28">
        <v>0.81365580000000026</v>
      </c>
      <c r="AC28">
        <v>0</v>
      </c>
      <c r="AD28">
        <v>0</v>
      </c>
      <c r="AE28">
        <v>4.0234483637568204</v>
      </c>
      <c r="AF28">
        <v>0</v>
      </c>
      <c r="AG28">
        <v>0</v>
      </c>
      <c r="AH28">
        <v>17.271166465279833</v>
      </c>
      <c r="AI28">
        <v>0</v>
      </c>
      <c r="AJ28">
        <v>0</v>
      </c>
      <c r="AK28">
        <v>13.321174578408197</v>
      </c>
      <c r="AL28">
        <v>0.3403800728915663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0.377328743115942</v>
      </c>
      <c r="AS28">
        <v>1.1167028811329169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652.16286923397763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97.367737917106226</v>
      </c>
      <c r="L29">
        <v>40.369556341904783</v>
      </c>
      <c r="M29">
        <v>0</v>
      </c>
      <c r="N29">
        <v>27.681715067663752</v>
      </c>
      <c r="O29">
        <v>0</v>
      </c>
      <c r="P29">
        <v>66.362364973263638</v>
      </c>
      <c r="Q29">
        <v>4.8028473581213298</v>
      </c>
      <c r="R29">
        <v>9.6071251644177931</v>
      </c>
      <c r="S29">
        <v>5.7700803920615629</v>
      </c>
      <c r="T29">
        <v>0</v>
      </c>
      <c r="U29">
        <v>318.1213625133658</v>
      </c>
      <c r="V29">
        <v>4.8101403629893236</v>
      </c>
      <c r="W29">
        <v>11.327154420085183</v>
      </c>
      <c r="X29">
        <v>36.016737182396163</v>
      </c>
      <c r="Y29">
        <v>0</v>
      </c>
      <c r="Z29">
        <v>0.26855928000000001</v>
      </c>
      <c r="AA29">
        <v>3.4279468725972815</v>
      </c>
      <c r="AB29">
        <v>3.2155676078019506</v>
      </c>
      <c r="AC29">
        <v>0</v>
      </c>
      <c r="AD29">
        <v>2.0961369507948522</v>
      </c>
      <c r="AE29">
        <v>4.0234483637568204</v>
      </c>
      <c r="AF29">
        <v>0</v>
      </c>
      <c r="AG29">
        <v>0</v>
      </c>
      <c r="AH29">
        <v>22.843256261119322</v>
      </c>
      <c r="AI29">
        <v>0</v>
      </c>
      <c r="AJ29">
        <v>0</v>
      </c>
      <c r="AK29">
        <v>13.321174578408197</v>
      </c>
      <c r="AL29">
        <v>1.7019006184165235</v>
      </c>
      <c r="AM29">
        <v>1.2888307323330834</v>
      </c>
      <c r="AN29">
        <v>0</v>
      </c>
      <c r="AO29">
        <v>0</v>
      </c>
      <c r="AP29">
        <v>0</v>
      </c>
      <c r="AQ29">
        <v>0</v>
      </c>
      <c r="AR29">
        <v>0.377328743115942</v>
      </c>
      <c r="AS29">
        <v>1.1167028811329169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675.91767458285256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100.92835290277834</v>
      </c>
      <c r="L30">
        <v>40.369556341904783</v>
      </c>
      <c r="M30">
        <v>0</v>
      </c>
      <c r="N30">
        <v>27.681715067663752</v>
      </c>
      <c r="O30">
        <v>0</v>
      </c>
      <c r="P30">
        <v>66.362364973263638</v>
      </c>
      <c r="Q30">
        <v>4.8028473581213298</v>
      </c>
      <c r="R30">
        <v>9.6071251644177931</v>
      </c>
      <c r="S30">
        <v>5.7700803920615629</v>
      </c>
      <c r="T30">
        <v>0</v>
      </c>
      <c r="U30">
        <v>318.1213625133658</v>
      </c>
      <c r="V30">
        <v>4.8101403629893236</v>
      </c>
      <c r="W30">
        <v>11.327154420085183</v>
      </c>
      <c r="X30">
        <v>36.016737182396163</v>
      </c>
      <c r="Y30">
        <v>0</v>
      </c>
      <c r="Z30">
        <v>3.1840388439999998</v>
      </c>
      <c r="AA30">
        <v>6.8597512693389602</v>
      </c>
      <c r="AB30">
        <v>6.4311354696174057</v>
      </c>
      <c r="AC30">
        <v>0</v>
      </c>
      <c r="AD30">
        <v>3.8697910984102952</v>
      </c>
      <c r="AE30">
        <v>8.0468964734996096</v>
      </c>
      <c r="AF30">
        <v>0</v>
      </c>
      <c r="AG30">
        <v>0</v>
      </c>
      <c r="AH30">
        <v>28.554070326399156</v>
      </c>
      <c r="AI30">
        <v>0</v>
      </c>
      <c r="AJ30">
        <v>0</v>
      </c>
      <c r="AK30">
        <v>13.321174578408197</v>
      </c>
      <c r="AL30">
        <v>13.615205709208265</v>
      </c>
      <c r="AM30">
        <v>1.9527740216054017</v>
      </c>
      <c r="AN30">
        <v>0</v>
      </c>
      <c r="AO30">
        <v>0</v>
      </c>
      <c r="AP30">
        <v>0</v>
      </c>
      <c r="AQ30">
        <v>0</v>
      </c>
      <c r="AR30">
        <v>0.53904106159420284</v>
      </c>
      <c r="AS30">
        <v>1.1167028811329169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713.28801841226186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100.92849996284464</v>
      </c>
      <c r="L31">
        <v>38.479517777990189</v>
      </c>
      <c r="M31">
        <v>0</v>
      </c>
      <c r="N31">
        <v>27.681715067663752</v>
      </c>
      <c r="O31">
        <v>0</v>
      </c>
      <c r="P31">
        <v>66.362364973263638</v>
      </c>
      <c r="Q31">
        <v>4.8028473581213298</v>
      </c>
      <c r="R31">
        <v>9.6071251644177931</v>
      </c>
      <c r="S31">
        <v>5.7700803920615629</v>
      </c>
      <c r="T31">
        <v>0</v>
      </c>
      <c r="U31">
        <v>318.1213625133658</v>
      </c>
      <c r="V31">
        <v>4.8101403629893236</v>
      </c>
      <c r="W31">
        <v>11.327154420085183</v>
      </c>
      <c r="X31">
        <v>36.016737182396163</v>
      </c>
      <c r="Y31">
        <v>0</v>
      </c>
      <c r="Z31">
        <v>3.1840388439999998</v>
      </c>
      <c r="AA31">
        <v>6.8597512693389602</v>
      </c>
      <c r="AB31">
        <v>6.4311354696174057</v>
      </c>
      <c r="AC31">
        <v>0</v>
      </c>
      <c r="AD31">
        <v>4.4605794231642699</v>
      </c>
      <c r="AE31">
        <v>8.0468964734996096</v>
      </c>
      <c r="AF31">
        <v>0</v>
      </c>
      <c r="AG31">
        <v>0</v>
      </c>
      <c r="AH31">
        <v>28.554070326399156</v>
      </c>
      <c r="AI31">
        <v>0</v>
      </c>
      <c r="AJ31">
        <v>0</v>
      </c>
      <c r="AK31">
        <v>13.321174578408197</v>
      </c>
      <c r="AL31">
        <v>13.615205709208265</v>
      </c>
      <c r="AM31">
        <v>1.9527740216054017</v>
      </c>
      <c r="AN31">
        <v>0</v>
      </c>
      <c r="AO31">
        <v>0</v>
      </c>
      <c r="AP31">
        <v>0</v>
      </c>
      <c r="AQ31">
        <v>0</v>
      </c>
      <c r="AR31">
        <v>6.468491469202899</v>
      </c>
      <c r="AS31">
        <v>1.1167028811329169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717.91836564077641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100.92862291503225</v>
      </c>
      <c r="L32">
        <v>40.369539217563286</v>
      </c>
      <c r="M32">
        <v>0</v>
      </c>
      <c r="N32">
        <v>27.681715067663752</v>
      </c>
      <c r="O32">
        <v>0</v>
      </c>
      <c r="P32">
        <v>66.362364973263638</v>
      </c>
      <c r="Q32">
        <v>4.8028473581213298</v>
      </c>
      <c r="R32">
        <v>9.6071251644177931</v>
      </c>
      <c r="S32">
        <v>5.7700803920615629</v>
      </c>
      <c r="T32">
        <v>0</v>
      </c>
      <c r="U32">
        <v>318.1213625133658</v>
      </c>
      <c r="V32">
        <v>4.8101403629893236</v>
      </c>
      <c r="W32">
        <v>11.327154420085183</v>
      </c>
      <c r="X32">
        <v>36.016737182396163</v>
      </c>
      <c r="Y32">
        <v>0</v>
      </c>
      <c r="Z32">
        <v>3.1840388439999998</v>
      </c>
      <c r="AA32">
        <v>6.8597512693389602</v>
      </c>
      <c r="AB32">
        <v>6.4311354696174057</v>
      </c>
      <c r="AC32">
        <v>0</v>
      </c>
      <c r="AD32">
        <v>4.4605794231642699</v>
      </c>
      <c r="AE32">
        <v>8.0468964734996096</v>
      </c>
      <c r="AF32">
        <v>0</v>
      </c>
      <c r="AG32">
        <v>0</v>
      </c>
      <c r="AH32">
        <v>28.554070326399156</v>
      </c>
      <c r="AI32">
        <v>0</v>
      </c>
      <c r="AJ32">
        <v>0</v>
      </c>
      <c r="AK32">
        <v>13.321174578408197</v>
      </c>
      <c r="AL32">
        <v>13.615205709208265</v>
      </c>
      <c r="AM32">
        <v>1.9527740216054017</v>
      </c>
      <c r="AN32">
        <v>0</v>
      </c>
      <c r="AO32">
        <v>0</v>
      </c>
      <c r="AP32">
        <v>0</v>
      </c>
      <c r="AQ32">
        <v>0</v>
      </c>
      <c r="AR32">
        <v>6.468491469202899</v>
      </c>
      <c r="AS32">
        <v>1.1167028811329169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719.80851003253713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156.94093852528582</v>
      </c>
      <c r="L33">
        <v>41.800012184259572</v>
      </c>
      <c r="M33">
        <v>0</v>
      </c>
      <c r="N33">
        <v>27.681715067663752</v>
      </c>
      <c r="O33">
        <v>0</v>
      </c>
      <c r="P33">
        <v>66.362364973263638</v>
      </c>
      <c r="Q33">
        <v>4.8028473581213298</v>
      </c>
      <c r="R33">
        <v>9.6071251644177931</v>
      </c>
      <c r="S33">
        <v>5.7700803920615629</v>
      </c>
      <c r="T33">
        <v>0</v>
      </c>
      <c r="U33">
        <v>318.1213625133658</v>
      </c>
      <c r="V33">
        <v>4.8101403629893236</v>
      </c>
      <c r="W33">
        <v>11.327154420085183</v>
      </c>
      <c r="X33">
        <v>36.016737182396163</v>
      </c>
      <c r="Y33">
        <v>0</v>
      </c>
      <c r="Z33">
        <v>3.1840388439999998</v>
      </c>
      <c r="AA33">
        <v>6.8597512693389602</v>
      </c>
      <c r="AB33">
        <v>6.4311354696174057</v>
      </c>
      <c r="AC33">
        <v>0</v>
      </c>
      <c r="AD33">
        <v>6.6908688807721424</v>
      </c>
      <c r="AE33">
        <v>8.0468964734996096</v>
      </c>
      <c r="AF33">
        <v>0</v>
      </c>
      <c r="AG33">
        <v>0</v>
      </c>
      <c r="AH33">
        <v>28.554070326399156</v>
      </c>
      <c r="AI33">
        <v>0</v>
      </c>
      <c r="AJ33">
        <v>0</v>
      </c>
      <c r="AK33">
        <v>13.321174578408197</v>
      </c>
      <c r="AL33">
        <v>10.211404218416526</v>
      </c>
      <c r="AM33">
        <v>1.9527740216054017</v>
      </c>
      <c r="AN33">
        <v>0</v>
      </c>
      <c r="AO33">
        <v>0</v>
      </c>
      <c r="AP33">
        <v>0</v>
      </c>
      <c r="AQ33">
        <v>0</v>
      </c>
      <c r="AR33">
        <v>0.80856133840579703</v>
      </c>
      <c r="AS33">
        <v>1.1167028811329169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770.41785644550589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156.94093852528582</v>
      </c>
      <c r="L34">
        <v>41.800012184259572</v>
      </c>
      <c r="M34">
        <v>0</v>
      </c>
      <c r="N34">
        <v>27.681715067663752</v>
      </c>
      <c r="O34">
        <v>0</v>
      </c>
      <c r="P34">
        <v>66.362364973263638</v>
      </c>
      <c r="Q34">
        <v>4.8028473581213298</v>
      </c>
      <c r="R34">
        <v>9.6071251644177931</v>
      </c>
      <c r="S34">
        <v>5.7700803920615629</v>
      </c>
      <c r="T34">
        <v>0</v>
      </c>
      <c r="U34">
        <v>318.1213625133658</v>
      </c>
      <c r="V34">
        <v>4.8101403629893236</v>
      </c>
      <c r="W34">
        <v>11.327154420085183</v>
      </c>
      <c r="X34">
        <v>36.016737182396163</v>
      </c>
      <c r="Y34">
        <v>0</v>
      </c>
      <c r="Z34">
        <v>3.1840388439999998</v>
      </c>
      <c r="AA34">
        <v>3.4298756346694801</v>
      </c>
      <c r="AB34">
        <v>6.4311354696174057</v>
      </c>
      <c r="AC34">
        <v>0</v>
      </c>
      <c r="AD34">
        <v>6.6908688807721424</v>
      </c>
      <c r="AE34">
        <v>8.0468964734996096</v>
      </c>
      <c r="AF34">
        <v>0</v>
      </c>
      <c r="AG34">
        <v>0</v>
      </c>
      <c r="AH34">
        <v>28.554070326399156</v>
      </c>
      <c r="AI34">
        <v>0</v>
      </c>
      <c r="AJ34">
        <v>0</v>
      </c>
      <c r="AK34">
        <v>13.321174578408197</v>
      </c>
      <c r="AL34">
        <v>10.211404218416526</v>
      </c>
      <c r="AM34">
        <v>1.9527740216054017</v>
      </c>
      <c r="AN34">
        <v>0</v>
      </c>
      <c r="AO34">
        <v>0</v>
      </c>
      <c r="AP34">
        <v>0</v>
      </c>
      <c r="AQ34">
        <v>0</v>
      </c>
      <c r="AR34">
        <v>0.377328743115942</v>
      </c>
      <c r="AS34">
        <v>1.1167028811329169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766.55674821554658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156.94656177756679</v>
      </c>
      <c r="L35">
        <v>41.800012184259572</v>
      </c>
      <c r="M35">
        <v>0</v>
      </c>
      <c r="N35">
        <v>27.681715067663752</v>
      </c>
      <c r="O35">
        <v>0</v>
      </c>
      <c r="P35">
        <v>66.362364973263638</v>
      </c>
      <c r="Q35">
        <v>4.8028473581213298</v>
      </c>
      <c r="R35">
        <v>9.6071251644177931</v>
      </c>
      <c r="S35">
        <v>5.7700803920615629</v>
      </c>
      <c r="T35">
        <v>0</v>
      </c>
      <c r="U35">
        <v>318.1213625133658</v>
      </c>
      <c r="V35">
        <v>4.8101403629893236</v>
      </c>
      <c r="W35">
        <v>11.327154420085183</v>
      </c>
      <c r="X35">
        <v>36.016737182396163</v>
      </c>
      <c r="Y35">
        <v>0</v>
      </c>
      <c r="Z35">
        <v>3.1840388439999998</v>
      </c>
      <c r="AA35">
        <v>3.4298756346694801</v>
      </c>
      <c r="AB35">
        <v>6.4311354696174057</v>
      </c>
      <c r="AC35">
        <v>0</v>
      </c>
      <c r="AD35">
        <v>4.4605794231642699</v>
      </c>
      <c r="AE35">
        <v>8.0468964734996096</v>
      </c>
      <c r="AF35">
        <v>0</v>
      </c>
      <c r="AG35">
        <v>0</v>
      </c>
      <c r="AH35">
        <v>28.554070326399156</v>
      </c>
      <c r="AI35">
        <v>0</v>
      </c>
      <c r="AJ35">
        <v>0</v>
      </c>
      <c r="AK35">
        <v>13.321174578408197</v>
      </c>
      <c r="AL35">
        <v>10.211404218416526</v>
      </c>
      <c r="AM35">
        <v>1.9527740216054017</v>
      </c>
      <c r="AN35">
        <v>0</v>
      </c>
      <c r="AO35">
        <v>0</v>
      </c>
      <c r="AP35">
        <v>0</v>
      </c>
      <c r="AQ35">
        <v>0</v>
      </c>
      <c r="AR35">
        <v>0.377328743115942</v>
      </c>
      <c r="AS35">
        <v>1.1167028811329169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764.33208201021966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156.94656177756679</v>
      </c>
      <c r="L36">
        <v>41.800012184259572</v>
      </c>
      <c r="M36">
        <v>0</v>
      </c>
      <c r="N36">
        <v>27.681715067663752</v>
      </c>
      <c r="O36">
        <v>0</v>
      </c>
      <c r="P36">
        <v>66.362364973263638</v>
      </c>
      <c r="Q36">
        <v>4.8028473581213298</v>
      </c>
      <c r="R36">
        <v>9.6071251644177931</v>
      </c>
      <c r="S36">
        <v>5.7700803920615629</v>
      </c>
      <c r="T36">
        <v>0</v>
      </c>
      <c r="U36">
        <v>318.1213625133658</v>
      </c>
      <c r="V36">
        <v>4.8101403629893236</v>
      </c>
      <c r="W36">
        <v>11.327154420085183</v>
      </c>
      <c r="X36">
        <v>36.016737182396163</v>
      </c>
      <c r="Y36">
        <v>0</v>
      </c>
      <c r="Z36">
        <v>0</v>
      </c>
      <c r="AA36">
        <v>2.1214930000000005</v>
      </c>
      <c r="AB36">
        <v>0.81365580000000026</v>
      </c>
      <c r="AC36">
        <v>0</v>
      </c>
      <c r="AD36">
        <v>3.8697910984102952</v>
      </c>
      <c r="AE36">
        <v>4.0234483637568204</v>
      </c>
      <c r="AF36">
        <v>0</v>
      </c>
      <c r="AG36">
        <v>0</v>
      </c>
      <c r="AH36">
        <v>22.843256261119322</v>
      </c>
      <c r="AI36">
        <v>0</v>
      </c>
      <c r="AJ36">
        <v>0</v>
      </c>
      <c r="AK36">
        <v>13.321174578408197</v>
      </c>
      <c r="AL36">
        <v>1.7019006184165235</v>
      </c>
      <c r="AM36">
        <v>1.2888307323330834</v>
      </c>
      <c r="AN36">
        <v>0</v>
      </c>
      <c r="AO36">
        <v>0</v>
      </c>
      <c r="AP36">
        <v>0</v>
      </c>
      <c r="AQ36">
        <v>0</v>
      </c>
      <c r="AR36">
        <v>0.377328743115942</v>
      </c>
      <c r="AS36">
        <v>1.1167028811329169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734.72368347288386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156.94656177756679</v>
      </c>
      <c r="L37">
        <v>41.800012184259572</v>
      </c>
      <c r="M37">
        <v>0</v>
      </c>
      <c r="N37">
        <v>28.840427649754794</v>
      </c>
      <c r="O37">
        <v>0</v>
      </c>
      <c r="P37">
        <v>66.362364973263638</v>
      </c>
      <c r="Q37">
        <v>4.8028473581213298</v>
      </c>
      <c r="R37">
        <v>9.6071251644177931</v>
      </c>
      <c r="S37">
        <v>5.7700803920615629</v>
      </c>
      <c r="T37">
        <v>0</v>
      </c>
      <c r="U37">
        <v>318.1213625133658</v>
      </c>
      <c r="V37">
        <v>4.8101403629893236</v>
      </c>
      <c r="W37">
        <v>11.327154420085183</v>
      </c>
      <c r="X37">
        <v>36.016737182396163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2.0961369507948522</v>
      </c>
      <c r="AE37">
        <v>0</v>
      </c>
      <c r="AF37">
        <v>0</v>
      </c>
      <c r="AG37">
        <v>0</v>
      </c>
      <c r="AH37">
        <v>17.109321653600844</v>
      </c>
      <c r="AI37">
        <v>0</v>
      </c>
      <c r="AJ37">
        <v>0</v>
      </c>
      <c r="AK37">
        <v>13.321174578408197</v>
      </c>
      <c r="AL37">
        <v>0.3403800728915663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6.468491469202899</v>
      </c>
      <c r="AS37">
        <v>1.1167028811329169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724.8570215843132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156.94656177756679</v>
      </c>
      <c r="L38">
        <v>41.800012184259572</v>
      </c>
      <c r="M38">
        <v>0</v>
      </c>
      <c r="N38">
        <v>28.840427649754794</v>
      </c>
      <c r="O38">
        <v>0</v>
      </c>
      <c r="P38">
        <v>66.362364973263638</v>
      </c>
      <c r="Q38">
        <v>4.8028473581213298</v>
      </c>
      <c r="R38">
        <v>9.6071251644177931</v>
      </c>
      <c r="S38">
        <v>5.7700803920615629</v>
      </c>
      <c r="T38">
        <v>0</v>
      </c>
      <c r="U38">
        <v>318.1213625133658</v>
      </c>
      <c r="V38">
        <v>4.8101403629893236</v>
      </c>
      <c r="W38">
        <v>11.327154420085183</v>
      </c>
      <c r="X38">
        <v>36.016737182396163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10.635524106399155</v>
      </c>
      <c r="AI38">
        <v>0</v>
      </c>
      <c r="AJ38">
        <v>0</v>
      </c>
      <c r="AK38">
        <v>13.321174578408197</v>
      </c>
      <c r="AL38">
        <v>0.3403800728915663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6.468491469202899</v>
      </c>
      <c r="AS38">
        <v>1.1167028811329169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716.28708708631666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156.94656177756679</v>
      </c>
      <c r="L39">
        <v>41.800012184259572</v>
      </c>
      <c r="M39">
        <v>0</v>
      </c>
      <c r="N39">
        <v>28.840427649754794</v>
      </c>
      <c r="O39">
        <v>0</v>
      </c>
      <c r="P39">
        <v>66.362364973263638</v>
      </c>
      <c r="Q39">
        <v>4.8028473581213298</v>
      </c>
      <c r="R39">
        <v>9.6071251644177931</v>
      </c>
      <c r="S39">
        <v>5.7700803920615629</v>
      </c>
      <c r="T39">
        <v>0</v>
      </c>
      <c r="U39">
        <v>318.1213625133658</v>
      </c>
      <c r="V39">
        <v>4.8101403629893236</v>
      </c>
      <c r="W39">
        <v>11.327154420085183</v>
      </c>
      <c r="X39">
        <v>36.016737182396163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5.5489692536008439</v>
      </c>
      <c r="AI39">
        <v>0</v>
      </c>
      <c r="AJ39">
        <v>0</v>
      </c>
      <c r="AK39">
        <v>13.321174578408197</v>
      </c>
      <c r="AL39">
        <v>0.3403800728915663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0.80856133840579703</v>
      </c>
      <c r="AS39">
        <v>1.1495471806422837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705.57344640223039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156.94656177756679</v>
      </c>
      <c r="L40">
        <v>41.800012184259572</v>
      </c>
      <c r="M40">
        <v>0</v>
      </c>
      <c r="N40">
        <v>28.840427649754794</v>
      </c>
      <c r="O40">
        <v>0</v>
      </c>
      <c r="P40">
        <v>66.362364973263638</v>
      </c>
      <c r="Q40">
        <v>4.8028473581213298</v>
      </c>
      <c r="R40">
        <v>9.6071251644177931</v>
      </c>
      <c r="S40">
        <v>5.7700803920615629</v>
      </c>
      <c r="T40">
        <v>0</v>
      </c>
      <c r="U40">
        <v>318.1213625133658</v>
      </c>
      <c r="V40">
        <v>4.8101403629893236</v>
      </c>
      <c r="W40">
        <v>11.327154420085183</v>
      </c>
      <c r="X40">
        <v>36.016737182396163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13.321174578408197</v>
      </c>
      <c r="AL40">
        <v>0.3403800728915663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0.377328743115942</v>
      </c>
      <c r="AS40">
        <v>2.036340727252453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700.48003809994998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156.94656177756679</v>
      </c>
      <c r="L41">
        <v>41.800012184259572</v>
      </c>
      <c r="M41">
        <v>0</v>
      </c>
      <c r="N41">
        <v>28.840427649754794</v>
      </c>
      <c r="O41">
        <v>0</v>
      </c>
      <c r="P41">
        <v>66.362364973263638</v>
      </c>
      <c r="Q41">
        <v>4.8028473581213298</v>
      </c>
      <c r="R41">
        <v>9.6071251644177931</v>
      </c>
      <c r="S41">
        <v>5.7700803920615629</v>
      </c>
      <c r="T41">
        <v>0</v>
      </c>
      <c r="U41">
        <v>318.1213625133658</v>
      </c>
      <c r="V41">
        <v>4.8101403629893236</v>
      </c>
      <c r="W41">
        <v>11.327154420085183</v>
      </c>
      <c r="X41">
        <v>36.016737182396163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13.321174578408197</v>
      </c>
      <c r="AL41">
        <v>0.3403800728915663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0.377328743115942</v>
      </c>
      <c r="AS41">
        <v>2.036340727252453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700.48003809994998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156.94656177756679</v>
      </c>
      <c r="L42">
        <v>41.800012184259572</v>
      </c>
      <c r="M42">
        <v>0</v>
      </c>
      <c r="N42">
        <v>28.840427649754794</v>
      </c>
      <c r="O42">
        <v>0</v>
      </c>
      <c r="P42">
        <v>66.362364973263638</v>
      </c>
      <c r="Q42">
        <v>4.8028473581213298</v>
      </c>
      <c r="R42">
        <v>9.6071251644177931</v>
      </c>
      <c r="S42">
        <v>5.7700803920615629</v>
      </c>
      <c r="T42">
        <v>0</v>
      </c>
      <c r="U42">
        <v>318.1213625133658</v>
      </c>
      <c r="V42">
        <v>4.8101403629893236</v>
      </c>
      <c r="W42">
        <v>11.327154420085183</v>
      </c>
      <c r="X42">
        <v>36.016737182396163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13.321174578408197</v>
      </c>
      <c r="AL42">
        <v>0.3403800728915663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0.377328743115942</v>
      </c>
      <c r="AS42">
        <v>1.1495471806422837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699.59324455333979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156.94656177756679</v>
      </c>
      <c r="L43">
        <v>41.800012184259572</v>
      </c>
      <c r="M43">
        <v>0</v>
      </c>
      <c r="N43">
        <v>28.840427649754794</v>
      </c>
      <c r="O43">
        <v>0</v>
      </c>
      <c r="P43">
        <v>66.362364973263638</v>
      </c>
      <c r="Q43">
        <v>4.8028473581213298</v>
      </c>
      <c r="R43">
        <v>9.6071251644177931</v>
      </c>
      <c r="S43">
        <v>5.7700803920615629</v>
      </c>
      <c r="T43">
        <v>0</v>
      </c>
      <c r="U43">
        <v>318.1213625133658</v>
      </c>
      <c r="V43">
        <v>4.8101403629893236</v>
      </c>
      <c r="W43">
        <v>11.327154420085183</v>
      </c>
      <c r="X43">
        <v>36.016737182396163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13.321174578408197</v>
      </c>
      <c r="AL43">
        <v>0.3403800728915663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0.377328743115942</v>
      </c>
      <c r="AS43">
        <v>1.1495471806422837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699.59324455333979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156.94656177756679</v>
      </c>
      <c r="L44">
        <v>41.800012184259572</v>
      </c>
      <c r="M44">
        <v>0</v>
      </c>
      <c r="N44">
        <v>28.840427649754794</v>
      </c>
      <c r="O44">
        <v>0</v>
      </c>
      <c r="P44">
        <v>66.362364973263638</v>
      </c>
      <c r="Q44">
        <v>4.8028473581213298</v>
      </c>
      <c r="R44">
        <v>9.6071251644177931</v>
      </c>
      <c r="S44">
        <v>5.7700803920615629</v>
      </c>
      <c r="T44">
        <v>0</v>
      </c>
      <c r="U44">
        <v>318.1213625133658</v>
      </c>
      <c r="V44">
        <v>4.8101403629893236</v>
      </c>
      <c r="W44">
        <v>11.327154420085183</v>
      </c>
      <c r="X44">
        <v>36.016737182396163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13.321174578408197</v>
      </c>
      <c r="AL44">
        <v>0.3403800728915663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0.377328743115942</v>
      </c>
      <c r="AS44">
        <v>1.1495471806422837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699.59324455333979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156.94656177756679</v>
      </c>
      <c r="L45">
        <v>41.800012184259572</v>
      </c>
      <c r="M45">
        <v>0</v>
      </c>
      <c r="N45">
        <v>28.840427649754794</v>
      </c>
      <c r="O45">
        <v>0</v>
      </c>
      <c r="P45">
        <v>66.362364973263638</v>
      </c>
      <c r="Q45">
        <v>4.8028473581213298</v>
      </c>
      <c r="R45">
        <v>9.6071251644177931</v>
      </c>
      <c r="S45">
        <v>5.7700803920615629</v>
      </c>
      <c r="T45">
        <v>0</v>
      </c>
      <c r="U45">
        <v>318.1213625133658</v>
      </c>
      <c r="V45">
        <v>4.8101403629893236</v>
      </c>
      <c r="W45">
        <v>11.327154420085183</v>
      </c>
      <c r="X45">
        <v>36.016737182396163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13.321174578408197</v>
      </c>
      <c r="AL45">
        <v>0.3403800728915663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0.377328743115942</v>
      </c>
      <c r="AS45">
        <v>1.1495471806422837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699.59324455333979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156.94656177756679</v>
      </c>
      <c r="L46">
        <v>41.800012184259572</v>
      </c>
      <c r="M46">
        <v>0</v>
      </c>
      <c r="N46">
        <v>28.840427649754794</v>
      </c>
      <c r="O46">
        <v>0</v>
      </c>
      <c r="P46">
        <v>66.362364973263638</v>
      </c>
      <c r="Q46">
        <v>4.8028473581213298</v>
      </c>
      <c r="R46">
        <v>9.6071251644177931</v>
      </c>
      <c r="S46">
        <v>5.7700803920615629</v>
      </c>
      <c r="T46">
        <v>0</v>
      </c>
      <c r="U46">
        <v>318.1213625133658</v>
      </c>
      <c r="V46">
        <v>4.8101403629893236</v>
      </c>
      <c r="W46">
        <v>11.327154420085183</v>
      </c>
      <c r="X46">
        <v>36.016737182396163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13.321174578408197</v>
      </c>
      <c r="AL46">
        <v>0.3403800728915663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0.377328743115942</v>
      </c>
      <c r="AS46">
        <v>1.1495471806422837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699.59324455333979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156.94656177756679</v>
      </c>
      <c r="L47">
        <v>41.800012184259572</v>
      </c>
      <c r="M47">
        <v>0</v>
      </c>
      <c r="N47">
        <v>28.840427649754794</v>
      </c>
      <c r="O47">
        <v>0</v>
      </c>
      <c r="P47">
        <v>66.362364973263638</v>
      </c>
      <c r="Q47">
        <v>4.8028473581213298</v>
      </c>
      <c r="R47">
        <v>9.6071251644177931</v>
      </c>
      <c r="S47">
        <v>5.7700803920615629</v>
      </c>
      <c r="T47">
        <v>0</v>
      </c>
      <c r="U47">
        <v>318.1213625133658</v>
      </c>
      <c r="V47">
        <v>4.8101403629893236</v>
      </c>
      <c r="W47">
        <v>11.327154420085183</v>
      </c>
      <c r="X47">
        <v>36.016737182396163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13.321174578408197</v>
      </c>
      <c r="AL47">
        <v>0.3403800728915663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6.468491469202899</v>
      </c>
      <c r="AS47">
        <v>1.1495471806422837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705.68440727942675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156.94656177756679</v>
      </c>
      <c r="L48">
        <v>41.800012184259572</v>
      </c>
      <c r="M48">
        <v>0</v>
      </c>
      <c r="N48">
        <v>28.840427649754794</v>
      </c>
      <c r="O48">
        <v>0</v>
      </c>
      <c r="P48">
        <v>66.362364973263638</v>
      </c>
      <c r="Q48">
        <v>4.8028473581213298</v>
      </c>
      <c r="R48">
        <v>9.6071251644177931</v>
      </c>
      <c r="S48">
        <v>5.7700803920615629</v>
      </c>
      <c r="T48">
        <v>0</v>
      </c>
      <c r="U48">
        <v>318.1213625133658</v>
      </c>
      <c r="V48">
        <v>4.8101403629893236</v>
      </c>
      <c r="W48">
        <v>11.327154420085183</v>
      </c>
      <c r="X48">
        <v>36.016737182396163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13.321174578408197</v>
      </c>
      <c r="AL48">
        <v>0.3403800728915663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6.468491469202899</v>
      </c>
      <c r="AS48">
        <v>1.1495471806422837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705.68440727942675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156.94656177756679</v>
      </c>
      <c r="L49">
        <v>41.800012184259572</v>
      </c>
      <c r="M49">
        <v>0</v>
      </c>
      <c r="N49">
        <v>28.840427649754794</v>
      </c>
      <c r="O49">
        <v>0</v>
      </c>
      <c r="P49">
        <v>66.362364973263638</v>
      </c>
      <c r="Q49">
        <v>4.8028473581213298</v>
      </c>
      <c r="R49">
        <v>9.6071251644177931</v>
      </c>
      <c r="S49">
        <v>5.7700803920615629</v>
      </c>
      <c r="T49">
        <v>0</v>
      </c>
      <c r="U49">
        <v>318.1213625133658</v>
      </c>
      <c r="V49">
        <v>4.8101403629893236</v>
      </c>
      <c r="W49">
        <v>11.327154420085183</v>
      </c>
      <c r="X49">
        <v>30.728947560991738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13.321174578408197</v>
      </c>
      <c r="AL49">
        <v>0.3403800728915663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0.80856133840579703</v>
      </c>
      <c r="AS49">
        <v>1.1495471806422837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694.73668752722517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156.94656177756679</v>
      </c>
      <c r="L50">
        <v>41.800012184259572</v>
      </c>
      <c r="M50">
        <v>0</v>
      </c>
      <c r="N50">
        <v>28.840427649754794</v>
      </c>
      <c r="O50">
        <v>0</v>
      </c>
      <c r="P50">
        <v>66.362364973263638</v>
      </c>
      <c r="Q50">
        <v>4.8028473581213298</v>
      </c>
      <c r="R50">
        <v>9.6071251644177931</v>
      </c>
      <c r="S50">
        <v>5.7700803920615629</v>
      </c>
      <c r="T50">
        <v>0</v>
      </c>
      <c r="U50">
        <v>318.1213625133658</v>
      </c>
      <c r="V50">
        <v>4.8101403629893236</v>
      </c>
      <c r="W50">
        <v>11.327154420085183</v>
      </c>
      <c r="X50">
        <v>30.728947560991738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13.321174578408197</v>
      </c>
      <c r="AL50">
        <v>0.3403800728915663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0.377328743115942</v>
      </c>
      <c r="AS50">
        <v>1.1495471806422837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694.3054549319354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124.95874412162074</v>
      </c>
      <c r="L51">
        <v>40.179325305974629</v>
      </c>
      <c r="M51">
        <v>0</v>
      </c>
      <c r="N51">
        <v>28.840427649754794</v>
      </c>
      <c r="O51">
        <v>0</v>
      </c>
      <c r="P51">
        <v>66.362364973263638</v>
      </c>
      <c r="Q51">
        <v>4.6122503629629632</v>
      </c>
      <c r="R51">
        <v>9.6071251644177931</v>
      </c>
      <c r="S51">
        <v>5.5475668872549013</v>
      </c>
      <c r="T51">
        <v>0</v>
      </c>
      <c r="U51">
        <v>318.1213625133658</v>
      </c>
      <c r="V51">
        <v>4.8101403629893236</v>
      </c>
      <c r="W51">
        <v>11.327154420085183</v>
      </c>
      <c r="X51">
        <v>30.728947560991738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13.321174578408197</v>
      </c>
      <c r="AL51">
        <v>0.3403800728915663</v>
      </c>
      <c r="AM51">
        <v>0</v>
      </c>
      <c r="AN51">
        <v>0</v>
      </c>
      <c r="AO51">
        <v>0</v>
      </c>
      <c r="AP51">
        <v>1.6572954274647891</v>
      </c>
      <c r="AQ51">
        <v>0</v>
      </c>
      <c r="AR51">
        <v>0.377328743115942</v>
      </c>
      <c r="AS51">
        <v>1.1495471806422837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661.94113532520419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124.95874412162074</v>
      </c>
      <c r="L52">
        <v>40.179325305974629</v>
      </c>
      <c r="M52">
        <v>0</v>
      </c>
      <c r="N52">
        <v>28.840427649754794</v>
      </c>
      <c r="O52">
        <v>0</v>
      </c>
      <c r="P52">
        <v>66.362364973263638</v>
      </c>
      <c r="Q52">
        <v>4.6122503629629632</v>
      </c>
      <c r="R52">
        <v>9.6071251644177931</v>
      </c>
      <c r="S52">
        <v>5.5475668872549013</v>
      </c>
      <c r="T52">
        <v>0</v>
      </c>
      <c r="U52">
        <v>318.1213625133658</v>
      </c>
      <c r="V52">
        <v>4.8101403629893236</v>
      </c>
      <c r="W52">
        <v>11.327154420085183</v>
      </c>
      <c r="X52">
        <v>30.728947560991738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13.321174578408197</v>
      </c>
      <c r="AL52">
        <v>0.3403800728915663</v>
      </c>
      <c r="AM52">
        <v>0</v>
      </c>
      <c r="AN52">
        <v>0</v>
      </c>
      <c r="AO52">
        <v>0</v>
      </c>
      <c r="AP52">
        <v>1.6572954274647891</v>
      </c>
      <c r="AQ52">
        <v>0</v>
      </c>
      <c r="AR52">
        <v>0.377328743115942</v>
      </c>
      <c r="AS52">
        <v>1.1495471806422837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661.94113532520419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86.200441307686702</v>
      </c>
      <c r="L53">
        <v>21.149534317290776</v>
      </c>
      <c r="M53">
        <v>0</v>
      </c>
      <c r="N53">
        <v>28.840427649754794</v>
      </c>
      <c r="O53">
        <v>0</v>
      </c>
      <c r="P53">
        <v>66.362364973263638</v>
      </c>
      <c r="Q53">
        <v>4.6122503629629632</v>
      </c>
      <c r="R53">
        <v>9.2360756216897855</v>
      </c>
      <c r="S53">
        <v>5.5475668872549013</v>
      </c>
      <c r="T53">
        <v>0</v>
      </c>
      <c r="U53">
        <v>318.1213625133658</v>
      </c>
      <c r="V53">
        <v>4.8101403629893236</v>
      </c>
      <c r="W53">
        <v>11.327154420085183</v>
      </c>
      <c r="X53">
        <v>30.728947560991738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13.321174578408197</v>
      </c>
      <c r="AL53">
        <v>0.3403800728915663</v>
      </c>
      <c r="AM53">
        <v>0</v>
      </c>
      <c r="AN53">
        <v>0</v>
      </c>
      <c r="AO53">
        <v>0</v>
      </c>
      <c r="AP53">
        <v>1.6572954274647891</v>
      </c>
      <c r="AQ53">
        <v>0</v>
      </c>
      <c r="AR53">
        <v>0.377328743115942</v>
      </c>
      <c r="AS53">
        <v>1.1495471806422837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603.78199197985828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86.199158250549303</v>
      </c>
      <c r="L54">
        <v>21.149534317290776</v>
      </c>
      <c r="M54">
        <v>0</v>
      </c>
      <c r="N54">
        <v>28.840427649754794</v>
      </c>
      <c r="O54">
        <v>0</v>
      </c>
      <c r="P54">
        <v>66.362364973263638</v>
      </c>
      <c r="Q54">
        <v>2.8815123110151184</v>
      </c>
      <c r="R54">
        <v>4.9103328374096726</v>
      </c>
      <c r="S54">
        <v>2.8795700467675376</v>
      </c>
      <c r="T54">
        <v>0</v>
      </c>
      <c r="U54">
        <v>318.1213625133658</v>
      </c>
      <c r="V54">
        <v>4.8101403629893236</v>
      </c>
      <c r="W54">
        <v>11.327154420085183</v>
      </c>
      <c r="X54">
        <v>30.728947560991738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13.321174578408197</v>
      </c>
      <c r="AL54">
        <v>0.3403800728915663</v>
      </c>
      <c r="AM54">
        <v>0</v>
      </c>
      <c r="AN54">
        <v>0</v>
      </c>
      <c r="AO54">
        <v>0</v>
      </c>
      <c r="AP54">
        <v>1.6572954274647891</v>
      </c>
      <c r="AQ54">
        <v>0</v>
      </c>
      <c r="AR54">
        <v>0.377328743115942</v>
      </c>
      <c r="AS54">
        <v>1.1495471806422837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595.05623124600561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86.250561923570245</v>
      </c>
      <c r="L55">
        <v>21.149508942187634</v>
      </c>
      <c r="M55">
        <v>0</v>
      </c>
      <c r="N55">
        <v>28.840427649754794</v>
      </c>
      <c r="O55">
        <v>0</v>
      </c>
      <c r="P55">
        <v>66.362364973263638</v>
      </c>
      <c r="Q55">
        <v>2.8815123110151184</v>
      </c>
      <c r="R55">
        <v>4.8080633332162925</v>
      </c>
      <c r="S55">
        <v>2.8798692960268601</v>
      </c>
      <c r="T55">
        <v>0</v>
      </c>
      <c r="U55">
        <v>318.1213625133658</v>
      </c>
      <c r="V55">
        <v>4.8102756094890511</v>
      </c>
      <c r="W55">
        <v>11.327154420085183</v>
      </c>
      <c r="X55">
        <v>30.728947560991738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13.321174578408197</v>
      </c>
      <c r="AL55">
        <v>0.3403800728915663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0.377328743115942</v>
      </c>
      <c r="AS55">
        <v>1.1495471806422837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593.34847910802443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86.380023722903545</v>
      </c>
      <c r="L56">
        <v>21.250039186678592</v>
      </c>
      <c r="M56">
        <v>0</v>
      </c>
      <c r="N56">
        <v>28.840427649754794</v>
      </c>
      <c r="O56">
        <v>0</v>
      </c>
      <c r="P56">
        <v>66.362364973263638</v>
      </c>
      <c r="Q56">
        <v>2.8815123110151184</v>
      </c>
      <c r="R56">
        <v>4.8080633332162925</v>
      </c>
      <c r="S56">
        <v>2.8798692960268601</v>
      </c>
      <c r="T56">
        <v>0</v>
      </c>
      <c r="U56">
        <v>318.1213625133658</v>
      </c>
      <c r="V56">
        <v>4.8102756094890511</v>
      </c>
      <c r="W56">
        <v>11.327154420085183</v>
      </c>
      <c r="X56">
        <v>30.728947560991738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13.321174578408197</v>
      </c>
      <c r="AL56">
        <v>0.3403800728915663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0.377328743115942</v>
      </c>
      <c r="AS56">
        <v>1.1495471806422837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593.57847115184859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86.50714539118664</v>
      </c>
      <c r="L57">
        <v>23.070277775163174</v>
      </c>
      <c r="M57">
        <v>0</v>
      </c>
      <c r="N57">
        <v>28.840427649754794</v>
      </c>
      <c r="O57">
        <v>0</v>
      </c>
      <c r="P57">
        <v>66.362364973263638</v>
      </c>
      <c r="Q57">
        <v>2.7707921289506952</v>
      </c>
      <c r="R57">
        <v>4.8075455616127192</v>
      </c>
      <c r="S57">
        <v>2.7706000366197179</v>
      </c>
      <c r="T57">
        <v>0</v>
      </c>
      <c r="U57">
        <v>318.1213625133658</v>
      </c>
      <c r="V57">
        <v>0</v>
      </c>
      <c r="W57">
        <v>10.887967709531356</v>
      </c>
      <c r="X57">
        <v>30.728947560991738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13.321174578408197</v>
      </c>
      <c r="AL57">
        <v>0.3403800728915663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0.377328743115942</v>
      </c>
      <c r="AS57">
        <v>1.1495471806422837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590.05586187549829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86.507304834492359</v>
      </c>
      <c r="L58">
        <v>23.070277775163174</v>
      </c>
      <c r="M58">
        <v>0</v>
      </c>
      <c r="N58">
        <v>28.840427649754794</v>
      </c>
      <c r="O58">
        <v>0</v>
      </c>
      <c r="P58">
        <v>66.362364973263638</v>
      </c>
      <c r="Q58">
        <v>2.7707921289506952</v>
      </c>
      <c r="R58">
        <v>4.8075455616127192</v>
      </c>
      <c r="S58">
        <v>2.7706000366197179</v>
      </c>
      <c r="T58">
        <v>0</v>
      </c>
      <c r="U58">
        <v>318.1213625133658</v>
      </c>
      <c r="V58">
        <v>0</v>
      </c>
      <c r="W58">
        <v>10.887967709531356</v>
      </c>
      <c r="X58">
        <v>30.728947560991738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13.321174578408197</v>
      </c>
      <c r="AL58">
        <v>0.3403800728915663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0.377328743115942</v>
      </c>
      <c r="AS58">
        <v>1.1495471806422837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590.05602131880403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86.507304834492359</v>
      </c>
      <c r="L59">
        <v>23.070277775163174</v>
      </c>
      <c r="M59">
        <v>0</v>
      </c>
      <c r="N59">
        <v>28.840427649754794</v>
      </c>
      <c r="O59">
        <v>0</v>
      </c>
      <c r="P59">
        <v>66.362364973263638</v>
      </c>
      <c r="Q59">
        <v>2.7707921289506952</v>
      </c>
      <c r="R59">
        <v>4.8075455616127192</v>
      </c>
      <c r="S59">
        <v>2.7706000366197179</v>
      </c>
      <c r="T59">
        <v>0</v>
      </c>
      <c r="U59">
        <v>318.1213625133658</v>
      </c>
      <c r="V59">
        <v>0</v>
      </c>
      <c r="W59">
        <v>5.7683097815620998</v>
      </c>
      <c r="X59">
        <v>30.728947560991738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13.321174578408197</v>
      </c>
      <c r="AL59">
        <v>0.3403800728915663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0.377328743115942</v>
      </c>
      <c r="AS59">
        <v>1.1495471806422837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584.9363633908348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86.507304834492359</v>
      </c>
      <c r="L60">
        <v>23.070277775163174</v>
      </c>
      <c r="M60">
        <v>0</v>
      </c>
      <c r="N60">
        <v>28.840427649754794</v>
      </c>
      <c r="O60">
        <v>0</v>
      </c>
      <c r="P60">
        <v>66.362364973263638</v>
      </c>
      <c r="Q60">
        <v>2.7707921289506952</v>
      </c>
      <c r="R60">
        <v>4.8075455616127192</v>
      </c>
      <c r="S60">
        <v>2.7706000366197179</v>
      </c>
      <c r="T60">
        <v>0</v>
      </c>
      <c r="U60">
        <v>318.1213625133658</v>
      </c>
      <c r="V60">
        <v>0</v>
      </c>
      <c r="W60">
        <v>5.7683097815620998</v>
      </c>
      <c r="X60">
        <v>30.728947560991738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13.321174578408197</v>
      </c>
      <c r="AL60">
        <v>0.3403800728915663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0.377328743115942</v>
      </c>
      <c r="AS60">
        <v>1.1495471806422837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584.9363633908348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86.507304834492359</v>
      </c>
      <c r="L61">
        <v>23.350281146513225</v>
      </c>
      <c r="M61">
        <v>0</v>
      </c>
      <c r="N61">
        <v>28.840427649754794</v>
      </c>
      <c r="O61">
        <v>0</v>
      </c>
      <c r="P61">
        <v>66.362364973263638</v>
      </c>
      <c r="Q61">
        <v>4.021149587863464</v>
      </c>
      <c r="R61">
        <v>4.8075455616127192</v>
      </c>
      <c r="S61">
        <v>4.5084369904279278</v>
      </c>
      <c r="T61">
        <v>0</v>
      </c>
      <c r="U61">
        <v>318.1213625133658</v>
      </c>
      <c r="V61">
        <v>0</v>
      </c>
      <c r="W61">
        <v>7.489797803587444</v>
      </c>
      <c r="X61">
        <v>27.404404712445558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13.321174578408197</v>
      </c>
      <c r="AL61">
        <v>0.3403800728915663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6.468491469202899</v>
      </c>
      <c r="AS61">
        <v>1.1495471806422837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592.69266907447184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86.507304834492359</v>
      </c>
      <c r="L62">
        <v>23.350281146513225</v>
      </c>
      <c r="M62">
        <v>0</v>
      </c>
      <c r="N62">
        <v>28.840427649754794</v>
      </c>
      <c r="O62">
        <v>0</v>
      </c>
      <c r="P62">
        <v>66.362364973263638</v>
      </c>
      <c r="Q62">
        <v>4.021149587863464</v>
      </c>
      <c r="R62">
        <v>4.8075455616127192</v>
      </c>
      <c r="S62">
        <v>4.5084369904279278</v>
      </c>
      <c r="T62">
        <v>0</v>
      </c>
      <c r="U62">
        <v>318.1213625133658</v>
      </c>
      <c r="V62">
        <v>0</v>
      </c>
      <c r="W62">
        <v>7.489797803587444</v>
      </c>
      <c r="X62">
        <v>27.404404712445558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13.321174578408197</v>
      </c>
      <c r="AL62">
        <v>0.3403800728915663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6.468491469202899</v>
      </c>
      <c r="AS62">
        <v>1.1495471806422837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592.69266907447184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86.507304834492359</v>
      </c>
      <c r="L63">
        <v>23.069778319548217</v>
      </c>
      <c r="M63">
        <v>0</v>
      </c>
      <c r="N63">
        <v>28.840427649754794</v>
      </c>
      <c r="O63">
        <v>0</v>
      </c>
      <c r="P63">
        <v>66.362364973263638</v>
      </c>
      <c r="Q63">
        <v>2.7369833904761904</v>
      </c>
      <c r="R63">
        <v>4.8075455616127192</v>
      </c>
      <c r="S63">
        <v>3.439168091690544</v>
      </c>
      <c r="T63">
        <v>0</v>
      </c>
      <c r="U63">
        <v>318.1213625133658</v>
      </c>
      <c r="V63">
        <v>0</v>
      </c>
      <c r="W63">
        <v>5.7682577341360233</v>
      </c>
      <c r="X63">
        <v>27.403672153461219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13.321174578408197</v>
      </c>
      <c r="AL63">
        <v>0.3403800728915663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0.53904106159420284</v>
      </c>
      <c r="AS63">
        <v>1.1495471806422837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582.4070081153377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86.50812986732241</v>
      </c>
      <c r="L64">
        <v>23.070277775163174</v>
      </c>
      <c r="M64">
        <v>0</v>
      </c>
      <c r="N64">
        <v>28.840427649754794</v>
      </c>
      <c r="O64">
        <v>0</v>
      </c>
      <c r="P64">
        <v>66.362364973263638</v>
      </c>
      <c r="Q64">
        <v>5.3243832047930288</v>
      </c>
      <c r="R64">
        <v>10.346283547595682</v>
      </c>
      <c r="S64">
        <v>2.7701565245070423</v>
      </c>
      <c r="T64">
        <v>0</v>
      </c>
      <c r="U64">
        <v>318.1213625133658</v>
      </c>
      <c r="V64">
        <v>0</v>
      </c>
      <c r="W64">
        <v>8.4972302600119569</v>
      </c>
      <c r="X64">
        <v>27.403672153461219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13.321174578408197</v>
      </c>
      <c r="AL64">
        <v>0.3403800728915663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0.53904106159420284</v>
      </c>
      <c r="AS64">
        <v>1.1495471806422837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592.59443136277491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110.7507472065126</v>
      </c>
      <c r="L65">
        <v>41.799432037983472</v>
      </c>
      <c r="M65">
        <v>0</v>
      </c>
      <c r="N65">
        <v>28.840427649754794</v>
      </c>
      <c r="O65">
        <v>0</v>
      </c>
      <c r="P65">
        <v>66.362364973263638</v>
      </c>
      <c r="Q65">
        <v>5.3268171917211333</v>
      </c>
      <c r="R65">
        <v>10.346283547595682</v>
      </c>
      <c r="S65">
        <v>6.4395816854876333</v>
      </c>
      <c r="T65">
        <v>0</v>
      </c>
      <c r="U65">
        <v>318.1213625133658</v>
      </c>
      <c r="V65">
        <v>5.0689000160561966</v>
      </c>
      <c r="W65">
        <v>8.4972302600119569</v>
      </c>
      <c r="X65">
        <v>27.403672153461219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13.321174578408197</v>
      </c>
      <c r="AL65">
        <v>0.3403800728915663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0.40428066920289851</v>
      </c>
      <c r="AS65">
        <v>1.1495471806422837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644.17220173635906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151.36613360235467</v>
      </c>
      <c r="L66">
        <v>41.799742606165758</v>
      </c>
      <c r="M66">
        <v>0</v>
      </c>
      <c r="N66">
        <v>28.840427649754794</v>
      </c>
      <c r="O66">
        <v>0</v>
      </c>
      <c r="P66">
        <v>66.362364973263638</v>
      </c>
      <c r="Q66">
        <v>5.3268171917211333</v>
      </c>
      <c r="R66">
        <v>10.346283547595682</v>
      </c>
      <c r="S66">
        <v>6.4395816854876333</v>
      </c>
      <c r="T66">
        <v>0</v>
      </c>
      <c r="U66">
        <v>318.1213625133658</v>
      </c>
      <c r="V66">
        <v>5.0689000160561966</v>
      </c>
      <c r="W66">
        <v>8.4972302600119569</v>
      </c>
      <c r="X66">
        <v>27.403672153461219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13.321174578408197</v>
      </c>
      <c r="AL66">
        <v>0.3403800728915663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0.40428066920289851</v>
      </c>
      <c r="AS66">
        <v>1.1495471806422837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684.78789870038338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156.94070711915242</v>
      </c>
      <c r="L67">
        <v>41.800012184259572</v>
      </c>
      <c r="M67">
        <v>0</v>
      </c>
      <c r="N67">
        <v>28.840427649754794</v>
      </c>
      <c r="O67">
        <v>0</v>
      </c>
      <c r="P67">
        <v>66.362364973263638</v>
      </c>
      <c r="Q67">
        <v>5.323397083969466</v>
      </c>
      <c r="R67">
        <v>10.346283547595682</v>
      </c>
      <c r="S67">
        <v>6.4390262577847857</v>
      </c>
      <c r="T67">
        <v>0</v>
      </c>
      <c r="U67">
        <v>318.1213625133658</v>
      </c>
      <c r="V67">
        <v>5.0689000160561966</v>
      </c>
      <c r="W67">
        <v>8.4972302600119569</v>
      </c>
      <c r="X67">
        <v>27.403672153461219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13.321174578408197</v>
      </c>
      <c r="AL67">
        <v>0.3403800728915663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0.40428066920289851</v>
      </c>
      <c r="AS67">
        <v>1.1495471806422837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690.35876625982041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156.9399729789086</v>
      </c>
      <c r="L68">
        <v>41.800012184259572</v>
      </c>
      <c r="M68">
        <v>0</v>
      </c>
      <c r="N68">
        <v>28.840427649754794</v>
      </c>
      <c r="O68">
        <v>0</v>
      </c>
      <c r="P68">
        <v>66.362364973263638</v>
      </c>
      <c r="Q68">
        <v>5.323397083969466</v>
      </c>
      <c r="R68">
        <v>10.346283547595682</v>
      </c>
      <c r="S68">
        <v>6.4390262577847857</v>
      </c>
      <c r="T68">
        <v>0</v>
      </c>
      <c r="U68">
        <v>318.1213625133658</v>
      </c>
      <c r="V68">
        <v>5.0689000160561966</v>
      </c>
      <c r="W68">
        <v>8.4972302600119569</v>
      </c>
      <c r="X68">
        <v>27.403672153461219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5.1327964452798316</v>
      </c>
      <c r="AI68">
        <v>0</v>
      </c>
      <c r="AJ68">
        <v>0</v>
      </c>
      <c r="AK68">
        <v>13.321174578408197</v>
      </c>
      <c r="AL68">
        <v>0.3403800728915663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0.40428066920289851</v>
      </c>
      <c r="AS68">
        <v>1.1495471806422837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695.49082856485643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156.94656177756679</v>
      </c>
      <c r="L69">
        <v>41.800012184259572</v>
      </c>
      <c r="M69">
        <v>0</v>
      </c>
      <c r="N69">
        <v>28.840427649754794</v>
      </c>
      <c r="O69">
        <v>0</v>
      </c>
      <c r="P69">
        <v>66.362364973263638</v>
      </c>
      <c r="Q69">
        <v>5.323397083969466</v>
      </c>
      <c r="R69">
        <v>10.346283547595682</v>
      </c>
      <c r="S69">
        <v>6.4390262577847857</v>
      </c>
      <c r="T69">
        <v>0</v>
      </c>
      <c r="U69">
        <v>318.1213625133658</v>
      </c>
      <c r="V69">
        <v>5.0689000160561966</v>
      </c>
      <c r="W69">
        <v>8.4972302600119569</v>
      </c>
      <c r="X69">
        <v>27.403672153461219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5.5489692536008439</v>
      </c>
      <c r="AI69">
        <v>0</v>
      </c>
      <c r="AJ69">
        <v>0</v>
      </c>
      <c r="AK69">
        <v>13.321174578408197</v>
      </c>
      <c r="AL69">
        <v>0.3403800728915663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0.40428066920289851</v>
      </c>
      <c r="AS69">
        <v>1.1495471806422837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695.91359017183561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156.94656177756679</v>
      </c>
      <c r="L70">
        <v>41.800012184259572</v>
      </c>
      <c r="M70">
        <v>0</v>
      </c>
      <c r="N70">
        <v>28.840427649754794</v>
      </c>
      <c r="O70">
        <v>0</v>
      </c>
      <c r="P70">
        <v>66.362364973263638</v>
      </c>
      <c r="Q70">
        <v>5.323397083969466</v>
      </c>
      <c r="R70">
        <v>10.346283547595682</v>
      </c>
      <c r="S70">
        <v>6.4390262577847857</v>
      </c>
      <c r="T70">
        <v>0</v>
      </c>
      <c r="U70">
        <v>318.1213625133658</v>
      </c>
      <c r="V70">
        <v>5.0689000160561966</v>
      </c>
      <c r="W70">
        <v>8.4972302600119569</v>
      </c>
      <c r="X70">
        <v>27.403672153461219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11.329145453600844</v>
      </c>
      <c r="AI70">
        <v>0</v>
      </c>
      <c r="AJ70">
        <v>0</v>
      </c>
      <c r="AK70">
        <v>13.321174578408197</v>
      </c>
      <c r="AL70">
        <v>0.3403800728915663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0.40428066920289851</v>
      </c>
      <c r="AS70">
        <v>1.1495471806422837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701.69376637183564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156.94656177756679</v>
      </c>
      <c r="L71">
        <v>41.800012184259572</v>
      </c>
      <c r="M71">
        <v>0</v>
      </c>
      <c r="N71">
        <v>28.840427649754794</v>
      </c>
      <c r="O71">
        <v>0</v>
      </c>
      <c r="P71">
        <v>66.362364973263638</v>
      </c>
      <c r="Q71">
        <v>5.323397083969466</v>
      </c>
      <c r="R71">
        <v>10.346283547595682</v>
      </c>
      <c r="S71">
        <v>6.4390262577847857</v>
      </c>
      <c r="T71">
        <v>0</v>
      </c>
      <c r="U71">
        <v>318.1213625133658</v>
      </c>
      <c r="V71">
        <v>5.0689000160561966</v>
      </c>
      <c r="W71">
        <v>8.1524546539900253</v>
      </c>
      <c r="X71">
        <v>27.403672153461219</v>
      </c>
      <c r="Y71">
        <v>0</v>
      </c>
      <c r="Z71">
        <v>0</v>
      </c>
      <c r="AA71">
        <v>0</v>
      </c>
      <c r="AB71">
        <v>3.2155676078019506</v>
      </c>
      <c r="AC71">
        <v>0</v>
      </c>
      <c r="AD71">
        <v>1.9348955492051476</v>
      </c>
      <c r="AE71">
        <v>0</v>
      </c>
      <c r="AF71">
        <v>0</v>
      </c>
      <c r="AG71">
        <v>0</v>
      </c>
      <c r="AH71">
        <v>17.109321653600844</v>
      </c>
      <c r="AI71">
        <v>0</v>
      </c>
      <c r="AJ71">
        <v>0</v>
      </c>
      <c r="AK71">
        <v>13.321174578408197</v>
      </c>
      <c r="AL71">
        <v>0.3403800728915663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0.40428066920289851</v>
      </c>
      <c r="AS71">
        <v>1.1495471806422837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712.27963012282089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156.94656177756679</v>
      </c>
      <c r="L72">
        <v>41.800012184259572</v>
      </c>
      <c r="M72">
        <v>0</v>
      </c>
      <c r="N72">
        <v>28.840427649754794</v>
      </c>
      <c r="O72">
        <v>0</v>
      </c>
      <c r="P72">
        <v>66.362364973263638</v>
      </c>
      <c r="Q72">
        <v>5.323397083969466</v>
      </c>
      <c r="R72">
        <v>10.346283547595682</v>
      </c>
      <c r="S72">
        <v>6.4390262577847857</v>
      </c>
      <c r="T72">
        <v>0</v>
      </c>
      <c r="U72">
        <v>318.1213625133658</v>
      </c>
      <c r="V72">
        <v>5.0689000160561966</v>
      </c>
      <c r="W72">
        <v>8.1524546539900253</v>
      </c>
      <c r="X72">
        <v>27.403672153461219</v>
      </c>
      <c r="Y72">
        <v>0</v>
      </c>
      <c r="Z72">
        <v>0.26855928000000001</v>
      </c>
      <c r="AA72">
        <v>1.7164806492030009</v>
      </c>
      <c r="AB72">
        <v>3.2155676078019506</v>
      </c>
      <c r="AC72">
        <v>0</v>
      </c>
      <c r="AD72">
        <v>3.929128121120363</v>
      </c>
      <c r="AE72">
        <v>4.0234483637568204</v>
      </c>
      <c r="AF72">
        <v>0</v>
      </c>
      <c r="AG72">
        <v>0</v>
      </c>
      <c r="AH72">
        <v>22.843256261119322</v>
      </c>
      <c r="AI72">
        <v>0</v>
      </c>
      <c r="AJ72">
        <v>0</v>
      </c>
      <c r="AK72">
        <v>13.321174578408197</v>
      </c>
      <c r="AL72">
        <v>1.7019006184165235</v>
      </c>
      <c r="AM72">
        <v>0.71601707351837973</v>
      </c>
      <c r="AN72">
        <v>0</v>
      </c>
      <c r="AO72">
        <v>0</v>
      </c>
      <c r="AP72">
        <v>0</v>
      </c>
      <c r="AQ72">
        <v>0</v>
      </c>
      <c r="AR72">
        <v>0.40428066920289851</v>
      </c>
      <c r="AS72">
        <v>1.1495471806422837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728.09382321425778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156.94656177756679</v>
      </c>
      <c r="L73">
        <v>41.800012184259572</v>
      </c>
      <c r="M73">
        <v>0</v>
      </c>
      <c r="N73">
        <v>28.840427649754794</v>
      </c>
      <c r="O73">
        <v>0</v>
      </c>
      <c r="P73">
        <v>66.362364973263638</v>
      </c>
      <c r="Q73">
        <v>5.323397083969466</v>
      </c>
      <c r="R73">
        <v>10.346283547595682</v>
      </c>
      <c r="S73">
        <v>6.4390262577847857</v>
      </c>
      <c r="T73">
        <v>0</v>
      </c>
      <c r="U73">
        <v>318.1213625133658</v>
      </c>
      <c r="V73">
        <v>5.0689000160561966</v>
      </c>
      <c r="W73">
        <v>8.1524546539900253</v>
      </c>
      <c r="X73">
        <v>27.403672153461219</v>
      </c>
      <c r="Y73">
        <v>0</v>
      </c>
      <c r="Z73">
        <v>4.7760582659999997</v>
      </c>
      <c r="AA73">
        <v>3.3943888507970006</v>
      </c>
      <c r="AB73">
        <v>9.7638696000000031</v>
      </c>
      <c r="AC73">
        <v>0</v>
      </c>
      <c r="AD73">
        <v>4.4605794231642699</v>
      </c>
      <c r="AE73">
        <v>8.0468964734996096</v>
      </c>
      <c r="AF73">
        <v>0</v>
      </c>
      <c r="AG73">
        <v>0</v>
      </c>
      <c r="AH73">
        <v>28.554070326399156</v>
      </c>
      <c r="AI73">
        <v>0</v>
      </c>
      <c r="AJ73">
        <v>0</v>
      </c>
      <c r="AK73">
        <v>13.321174578408197</v>
      </c>
      <c r="AL73">
        <v>13.615205709208265</v>
      </c>
      <c r="AM73">
        <v>1.2888307323330834</v>
      </c>
      <c r="AN73">
        <v>0</v>
      </c>
      <c r="AO73">
        <v>0</v>
      </c>
      <c r="AP73">
        <v>0</v>
      </c>
      <c r="AQ73">
        <v>0</v>
      </c>
      <c r="AR73">
        <v>0.40428066920289851</v>
      </c>
      <c r="AS73">
        <v>1.1495471806422837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763.57936462072257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156.94656177756679</v>
      </c>
      <c r="L74">
        <v>41.800012184259572</v>
      </c>
      <c r="M74">
        <v>0</v>
      </c>
      <c r="N74">
        <v>28.840427649754794</v>
      </c>
      <c r="O74">
        <v>0</v>
      </c>
      <c r="P74">
        <v>66.362364973263638</v>
      </c>
      <c r="Q74">
        <v>5.323397083969466</v>
      </c>
      <c r="R74">
        <v>10.346283547595682</v>
      </c>
      <c r="S74">
        <v>6.4390262577847857</v>
      </c>
      <c r="T74">
        <v>0</v>
      </c>
      <c r="U74">
        <v>318.1213625133658</v>
      </c>
      <c r="V74">
        <v>5.0689000160561966</v>
      </c>
      <c r="W74">
        <v>8.1524546539900253</v>
      </c>
      <c r="X74">
        <v>27.403672153461219</v>
      </c>
      <c r="Y74">
        <v>0</v>
      </c>
      <c r="Z74">
        <v>4.7760582659999997</v>
      </c>
      <c r="AA74">
        <v>5.4001640000000011</v>
      </c>
      <c r="AB74">
        <v>9.7638696000000031</v>
      </c>
      <c r="AC74">
        <v>0</v>
      </c>
      <c r="AD74">
        <v>6.6908688807721424</v>
      </c>
      <c r="AE74">
        <v>8.0468964734996096</v>
      </c>
      <c r="AF74">
        <v>0</v>
      </c>
      <c r="AG74">
        <v>0</v>
      </c>
      <c r="AH74">
        <v>28.554070326399156</v>
      </c>
      <c r="AI74">
        <v>0</v>
      </c>
      <c r="AJ74">
        <v>0</v>
      </c>
      <c r="AK74">
        <v>13.321174578408197</v>
      </c>
      <c r="AL74">
        <v>13.615205709208265</v>
      </c>
      <c r="AM74">
        <v>1.2888307323330834</v>
      </c>
      <c r="AN74">
        <v>0</v>
      </c>
      <c r="AO74">
        <v>0</v>
      </c>
      <c r="AP74">
        <v>0</v>
      </c>
      <c r="AQ74">
        <v>0</v>
      </c>
      <c r="AR74">
        <v>0.40428066920289851</v>
      </c>
      <c r="AS74">
        <v>1.1495471806422837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767.8154292275334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156.94656177756679</v>
      </c>
      <c r="L75">
        <v>41.800012184259572</v>
      </c>
      <c r="M75">
        <v>0</v>
      </c>
      <c r="N75">
        <v>28.840427649754794</v>
      </c>
      <c r="O75">
        <v>0</v>
      </c>
      <c r="P75">
        <v>66.362364973263638</v>
      </c>
      <c r="Q75">
        <v>5.323397083969466</v>
      </c>
      <c r="R75">
        <v>10.346283547595682</v>
      </c>
      <c r="S75">
        <v>6.4390262577847857</v>
      </c>
      <c r="T75">
        <v>0</v>
      </c>
      <c r="U75">
        <v>318.1213625133658</v>
      </c>
      <c r="V75">
        <v>5.0689000160561966</v>
      </c>
      <c r="W75">
        <v>8.1524546539900253</v>
      </c>
      <c r="X75">
        <v>27.39875253684308</v>
      </c>
      <c r="Y75">
        <v>0</v>
      </c>
      <c r="Z75">
        <v>3.1840388439999998</v>
      </c>
      <c r="AA75">
        <v>6.3644790000000011</v>
      </c>
      <c r="AB75">
        <v>9.7638696000000031</v>
      </c>
      <c r="AC75">
        <v>0</v>
      </c>
      <c r="AD75">
        <v>6.6908688807721424</v>
      </c>
      <c r="AE75">
        <v>8.0468964734996096</v>
      </c>
      <c r="AF75">
        <v>0</v>
      </c>
      <c r="AG75">
        <v>0</v>
      </c>
      <c r="AH75">
        <v>28.554070326399156</v>
      </c>
      <c r="AI75">
        <v>0</v>
      </c>
      <c r="AJ75">
        <v>0</v>
      </c>
      <c r="AK75">
        <v>13.321174578408197</v>
      </c>
      <c r="AL75">
        <v>10.211404218416526</v>
      </c>
      <c r="AM75">
        <v>1.2888307323330834</v>
      </c>
      <c r="AN75">
        <v>0</v>
      </c>
      <c r="AO75">
        <v>0</v>
      </c>
      <c r="AP75">
        <v>0</v>
      </c>
      <c r="AQ75">
        <v>0</v>
      </c>
      <c r="AR75">
        <v>0.40428066920289851</v>
      </c>
      <c r="AS75">
        <v>1.1495471806422837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763.77900369812357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156.94656177756679</v>
      </c>
      <c r="L76">
        <v>41.800012184259572</v>
      </c>
      <c r="M76">
        <v>0</v>
      </c>
      <c r="N76">
        <v>28.840427649754794</v>
      </c>
      <c r="O76">
        <v>0</v>
      </c>
      <c r="P76">
        <v>66.362364973263638</v>
      </c>
      <c r="Q76">
        <v>5.323397083969466</v>
      </c>
      <c r="R76">
        <v>10.346283547595682</v>
      </c>
      <c r="S76">
        <v>6.4390262577847857</v>
      </c>
      <c r="T76">
        <v>0</v>
      </c>
      <c r="U76">
        <v>318.1213625133658</v>
      </c>
      <c r="V76">
        <v>5.0689000160561966</v>
      </c>
      <c r="W76">
        <v>8.1524546539900253</v>
      </c>
      <c r="X76">
        <v>27.448750260450456</v>
      </c>
      <c r="Y76">
        <v>0</v>
      </c>
      <c r="Z76">
        <v>3.1840388439999998</v>
      </c>
      <c r="AA76">
        <v>6.3644790000000011</v>
      </c>
      <c r="AB76">
        <v>9.7638696000000031</v>
      </c>
      <c r="AC76">
        <v>0</v>
      </c>
      <c r="AD76">
        <v>6.6908688807721424</v>
      </c>
      <c r="AE76">
        <v>8.0468964734996096</v>
      </c>
      <c r="AF76">
        <v>0</v>
      </c>
      <c r="AG76">
        <v>0</v>
      </c>
      <c r="AH76">
        <v>28.554070326399156</v>
      </c>
      <c r="AI76">
        <v>0</v>
      </c>
      <c r="AJ76">
        <v>0</v>
      </c>
      <c r="AK76">
        <v>13.321174578408197</v>
      </c>
      <c r="AL76">
        <v>10.211404218416526</v>
      </c>
      <c r="AM76">
        <v>1.2888307323330834</v>
      </c>
      <c r="AN76">
        <v>0</v>
      </c>
      <c r="AO76">
        <v>0</v>
      </c>
      <c r="AP76">
        <v>0</v>
      </c>
      <c r="AQ76">
        <v>0</v>
      </c>
      <c r="AR76">
        <v>0.40428066920289851</v>
      </c>
      <c r="AS76">
        <v>1.1495471806422837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763.82900142173094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156.94656177756679</v>
      </c>
      <c r="L77">
        <v>41.800012184259572</v>
      </c>
      <c r="M77">
        <v>0</v>
      </c>
      <c r="N77">
        <v>28.840427649754794</v>
      </c>
      <c r="O77">
        <v>0</v>
      </c>
      <c r="P77">
        <v>66.362364973263638</v>
      </c>
      <c r="Q77">
        <v>5.323397083969466</v>
      </c>
      <c r="R77">
        <v>10.346283547595682</v>
      </c>
      <c r="S77">
        <v>6.4390262577847857</v>
      </c>
      <c r="T77">
        <v>0</v>
      </c>
      <c r="U77">
        <v>318.1213625133658</v>
      </c>
      <c r="V77">
        <v>5.0689000160561966</v>
      </c>
      <c r="W77">
        <v>8.1524546539900253</v>
      </c>
      <c r="X77">
        <v>36.013263366494733</v>
      </c>
      <c r="Y77">
        <v>0</v>
      </c>
      <c r="Z77">
        <v>3.1840388439999998</v>
      </c>
      <c r="AA77">
        <v>6.3644790000000011</v>
      </c>
      <c r="AB77">
        <v>9.7638696000000031</v>
      </c>
      <c r="AC77">
        <v>0</v>
      </c>
      <c r="AD77">
        <v>6.6908688807721424</v>
      </c>
      <c r="AE77">
        <v>8.0468964734996096</v>
      </c>
      <c r="AF77">
        <v>0</v>
      </c>
      <c r="AG77">
        <v>0</v>
      </c>
      <c r="AH77">
        <v>22.843256261119322</v>
      </c>
      <c r="AI77">
        <v>0</v>
      </c>
      <c r="AJ77">
        <v>0</v>
      </c>
      <c r="AK77">
        <v>13.321174578408197</v>
      </c>
      <c r="AL77">
        <v>10.211404218416526</v>
      </c>
      <c r="AM77">
        <v>1.2888307323330834</v>
      </c>
      <c r="AN77">
        <v>0</v>
      </c>
      <c r="AO77">
        <v>0</v>
      </c>
      <c r="AP77">
        <v>0</v>
      </c>
      <c r="AQ77">
        <v>0</v>
      </c>
      <c r="AR77">
        <v>0.6738012000000001</v>
      </c>
      <c r="AS77">
        <v>1.1495471806422837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766.95222099329249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156.94656177756679</v>
      </c>
      <c r="L78">
        <v>41.800012184259572</v>
      </c>
      <c r="M78">
        <v>0</v>
      </c>
      <c r="N78">
        <v>28.840427649754794</v>
      </c>
      <c r="O78">
        <v>0</v>
      </c>
      <c r="P78">
        <v>66.362364973263638</v>
      </c>
      <c r="Q78">
        <v>5.323397083969466</v>
      </c>
      <c r="R78">
        <v>10.346283547595682</v>
      </c>
      <c r="S78">
        <v>6.4390262577847857</v>
      </c>
      <c r="T78">
        <v>0</v>
      </c>
      <c r="U78">
        <v>318.1213625133658</v>
      </c>
      <c r="V78">
        <v>5.0689000160561966</v>
      </c>
      <c r="W78">
        <v>8.1524546539900253</v>
      </c>
      <c r="X78">
        <v>36.016737182396163</v>
      </c>
      <c r="Y78">
        <v>0</v>
      </c>
      <c r="Z78">
        <v>3.1840388439999998</v>
      </c>
      <c r="AA78">
        <v>6.3644790000000011</v>
      </c>
      <c r="AB78">
        <v>9.7638696000000031</v>
      </c>
      <c r="AC78">
        <v>0</v>
      </c>
      <c r="AD78">
        <v>4.1922739015897044</v>
      </c>
      <c r="AE78">
        <v>8.0468964734996096</v>
      </c>
      <c r="AF78">
        <v>0</v>
      </c>
      <c r="AG78">
        <v>0</v>
      </c>
      <c r="AH78">
        <v>17.132442195839495</v>
      </c>
      <c r="AI78">
        <v>0</v>
      </c>
      <c r="AJ78">
        <v>0</v>
      </c>
      <c r="AK78">
        <v>13.321174578408197</v>
      </c>
      <c r="AL78">
        <v>10.211404218416526</v>
      </c>
      <c r="AM78">
        <v>1.2888307323330834</v>
      </c>
      <c r="AN78">
        <v>0</v>
      </c>
      <c r="AO78">
        <v>0</v>
      </c>
      <c r="AP78">
        <v>0</v>
      </c>
      <c r="AQ78">
        <v>0</v>
      </c>
      <c r="AR78">
        <v>8.6246554615942017</v>
      </c>
      <c r="AS78">
        <v>1.1495471806422837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766.697140026326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156.94656177756679</v>
      </c>
      <c r="L79">
        <v>41.800012184259572</v>
      </c>
      <c r="M79">
        <v>0</v>
      </c>
      <c r="N79">
        <v>28.840427649754794</v>
      </c>
      <c r="O79">
        <v>0</v>
      </c>
      <c r="P79">
        <v>66.362364973263638</v>
      </c>
      <c r="Q79">
        <v>5.323397083969466</v>
      </c>
      <c r="R79">
        <v>10.346283547595682</v>
      </c>
      <c r="S79">
        <v>6.4390262577847857</v>
      </c>
      <c r="T79">
        <v>0</v>
      </c>
      <c r="U79">
        <v>318.1213625133658</v>
      </c>
      <c r="V79">
        <v>5.0689000160561966</v>
      </c>
      <c r="W79">
        <v>8.1524546539900253</v>
      </c>
      <c r="X79">
        <v>36.016737182396163</v>
      </c>
      <c r="Y79">
        <v>0</v>
      </c>
      <c r="Z79">
        <v>0</v>
      </c>
      <c r="AA79">
        <v>3.4298756346694801</v>
      </c>
      <c r="AB79">
        <v>0</v>
      </c>
      <c r="AC79">
        <v>0</v>
      </c>
      <c r="AD79">
        <v>1.9348955492051476</v>
      </c>
      <c r="AE79">
        <v>4.0234483637568204</v>
      </c>
      <c r="AF79">
        <v>0</v>
      </c>
      <c r="AG79">
        <v>0</v>
      </c>
      <c r="AH79">
        <v>11.421628130559661</v>
      </c>
      <c r="AI79">
        <v>0</v>
      </c>
      <c r="AJ79">
        <v>0</v>
      </c>
      <c r="AK79">
        <v>13.321174578408197</v>
      </c>
      <c r="AL79">
        <v>1.7019006184165235</v>
      </c>
      <c r="AM79">
        <v>0.68347083135783959</v>
      </c>
      <c r="AN79">
        <v>0</v>
      </c>
      <c r="AO79">
        <v>0</v>
      </c>
      <c r="AP79">
        <v>0</v>
      </c>
      <c r="AQ79">
        <v>0</v>
      </c>
      <c r="AR79">
        <v>8.6246554615942017</v>
      </c>
      <c r="AS79">
        <v>1.1495471806422837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729.70812418861294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156.94656177756679</v>
      </c>
      <c r="L80">
        <v>41.800012184259572</v>
      </c>
      <c r="M80">
        <v>0</v>
      </c>
      <c r="N80">
        <v>28.840427649754794</v>
      </c>
      <c r="O80">
        <v>0</v>
      </c>
      <c r="P80">
        <v>66.362364973263638</v>
      </c>
      <c r="Q80">
        <v>5.323397083969466</v>
      </c>
      <c r="R80">
        <v>10.346283547595682</v>
      </c>
      <c r="S80">
        <v>6.4390262577847857</v>
      </c>
      <c r="T80">
        <v>0</v>
      </c>
      <c r="U80">
        <v>318.1213625133658</v>
      </c>
      <c r="V80">
        <v>5.0689000160561966</v>
      </c>
      <c r="W80">
        <v>8.1524546539900253</v>
      </c>
      <c r="X80">
        <v>36.016737182396163</v>
      </c>
      <c r="Y80">
        <v>0</v>
      </c>
      <c r="Z80">
        <v>0</v>
      </c>
      <c r="AA80">
        <v>1.5429040000000003</v>
      </c>
      <c r="AB80">
        <v>0</v>
      </c>
      <c r="AC80">
        <v>0</v>
      </c>
      <c r="AD80">
        <v>1.9348955492051476</v>
      </c>
      <c r="AE80">
        <v>0</v>
      </c>
      <c r="AF80">
        <v>0</v>
      </c>
      <c r="AG80">
        <v>0</v>
      </c>
      <c r="AH80">
        <v>9.0401955158394927</v>
      </c>
      <c r="AI80">
        <v>0</v>
      </c>
      <c r="AJ80">
        <v>0</v>
      </c>
      <c r="AK80">
        <v>13.321174578408197</v>
      </c>
      <c r="AL80">
        <v>0.3403800728915663</v>
      </c>
      <c r="AM80">
        <v>0</v>
      </c>
      <c r="AN80">
        <v>0</v>
      </c>
      <c r="AO80">
        <v>0</v>
      </c>
      <c r="AP80">
        <v>1.7198350213073739</v>
      </c>
      <c r="AQ80">
        <v>0</v>
      </c>
      <c r="AR80">
        <v>0.6738012000000001</v>
      </c>
      <c r="AS80">
        <v>1.1495471806422837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713.14026095829695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156.94656177756679</v>
      </c>
      <c r="L81">
        <v>41.800012184259572</v>
      </c>
      <c r="M81">
        <v>0</v>
      </c>
      <c r="N81">
        <v>28.840427649754794</v>
      </c>
      <c r="O81">
        <v>0</v>
      </c>
      <c r="P81">
        <v>66.362364973263638</v>
      </c>
      <c r="Q81">
        <v>5.323397083969466</v>
      </c>
      <c r="R81">
        <v>10.346283547595682</v>
      </c>
      <c r="S81">
        <v>6.4390262577847857</v>
      </c>
      <c r="T81">
        <v>0</v>
      </c>
      <c r="U81">
        <v>318.1213625133658</v>
      </c>
      <c r="V81">
        <v>5.0689000160561966</v>
      </c>
      <c r="W81">
        <v>8.1524546539900253</v>
      </c>
      <c r="X81">
        <v>36.016737182396163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4.6241409600000001</v>
      </c>
      <c r="AI81">
        <v>0</v>
      </c>
      <c r="AJ81">
        <v>0</v>
      </c>
      <c r="AK81">
        <v>13.321174578408197</v>
      </c>
      <c r="AL81">
        <v>0.3403800728915663</v>
      </c>
      <c r="AM81">
        <v>0</v>
      </c>
      <c r="AN81">
        <v>0</v>
      </c>
      <c r="AO81">
        <v>0</v>
      </c>
      <c r="AP81">
        <v>1.7198350213073739</v>
      </c>
      <c r="AQ81">
        <v>0</v>
      </c>
      <c r="AR81">
        <v>0.40428066920289851</v>
      </c>
      <c r="AS81">
        <v>1.1495471806422837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704.97688632245513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156.94656177756679</v>
      </c>
      <c r="L82">
        <v>41.800012184259572</v>
      </c>
      <c r="M82">
        <v>0</v>
      </c>
      <c r="N82">
        <v>28.840427649754794</v>
      </c>
      <c r="O82">
        <v>0</v>
      </c>
      <c r="P82">
        <v>66.362364973263638</v>
      </c>
      <c r="Q82">
        <v>5.323397083969466</v>
      </c>
      <c r="R82">
        <v>10.346283547595682</v>
      </c>
      <c r="S82">
        <v>6.4390262577847857</v>
      </c>
      <c r="T82">
        <v>0</v>
      </c>
      <c r="U82">
        <v>318.1213625133658</v>
      </c>
      <c r="V82">
        <v>5.0689000160561966</v>
      </c>
      <c r="W82">
        <v>8.1524546539900253</v>
      </c>
      <c r="X82">
        <v>36.016737182396163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13.321174578408197</v>
      </c>
      <c r="AL82">
        <v>0.3403800728915663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0.40428066920289851</v>
      </c>
      <c r="AS82">
        <v>1.1495471806422837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698.63291034114775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156.94656177756679</v>
      </c>
      <c r="L83">
        <v>41.800012184259572</v>
      </c>
      <c r="M83">
        <v>0</v>
      </c>
      <c r="N83">
        <v>28.840427649754794</v>
      </c>
      <c r="O83">
        <v>0</v>
      </c>
      <c r="P83">
        <v>66.362364973263638</v>
      </c>
      <c r="Q83">
        <v>5.323397083969466</v>
      </c>
      <c r="R83">
        <v>10.346283547595682</v>
      </c>
      <c r="S83">
        <v>6.4390262577847857</v>
      </c>
      <c r="T83">
        <v>0</v>
      </c>
      <c r="U83">
        <v>318.1213625133658</v>
      </c>
      <c r="V83">
        <v>5.0689000160561966</v>
      </c>
      <c r="W83">
        <v>8.1524546539900253</v>
      </c>
      <c r="X83">
        <v>36.016737182396163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13.321174578408197</v>
      </c>
      <c r="AL83">
        <v>0.3403800728915663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0.40428066920289851</v>
      </c>
      <c r="AS83">
        <v>1.1495471806422837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698.63291034114775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156.94656177756679</v>
      </c>
      <c r="L84">
        <v>41.800012184259572</v>
      </c>
      <c r="M84">
        <v>0</v>
      </c>
      <c r="N84">
        <v>28.840427649754794</v>
      </c>
      <c r="O84">
        <v>0</v>
      </c>
      <c r="P84">
        <v>66.362364973263638</v>
      </c>
      <c r="Q84">
        <v>5.323397083969466</v>
      </c>
      <c r="R84">
        <v>10.346283547595682</v>
      </c>
      <c r="S84">
        <v>6.4390262577847857</v>
      </c>
      <c r="T84">
        <v>0</v>
      </c>
      <c r="U84">
        <v>318.1213625133658</v>
      </c>
      <c r="V84">
        <v>5.0689000160561966</v>
      </c>
      <c r="W84">
        <v>8.1524546539900253</v>
      </c>
      <c r="X84">
        <v>36.016737182396163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13.321174578408197</v>
      </c>
      <c r="AL84">
        <v>0.3403800728915663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0.40428066920289851</v>
      </c>
      <c r="AS84">
        <v>1.1495471806422837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698.63291034114775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156.94656177756679</v>
      </c>
      <c r="L85">
        <v>41.800012184259572</v>
      </c>
      <c r="M85">
        <v>0</v>
      </c>
      <c r="N85">
        <v>28.840427649754794</v>
      </c>
      <c r="O85">
        <v>0</v>
      </c>
      <c r="P85">
        <v>66.362364973263638</v>
      </c>
      <c r="Q85">
        <v>5.323397083969466</v>
      </c>
      <c r="R85">
        <v>10.346283547595682</v>
      </c>
      <c r="S85">
        <v>6.4390262577847857</v>
      </c>
      <c r="T85">
        <v>0</v>
      </c>
      <c r="U85">
        <v>318.1213625133658</v>
      </c>
      <c r="V85">
        <v>5.0689000160561966</v>
      </c>
      <c r="W85">
        <v>8.1524546539900253</v>
      </c>
      <c r="X85">
        <v>36.016737182396163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13.321174578408197</v>
      </c>
      <c r="AL85">
        <v>0.3403800728915663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0.40428066920289851</v>
      </c>
      <c r="AS85">
        <v>1.1495471806422837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698.63291034114775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156.94656177756679</v>
      </c>
      <c r="L86">
        <v>41.800012184259572</v>
      </c>
      <c r="M86">
        <v>0</v>
      </c>
      <c r="N86">
        <v>28.840427649754794</v>
      </c>
      <c r="O86">
        <v>0</v>
      </c>
      <c r="P86">
        <v>66.362364973263638</v>
      </c>
      <c r="Q86">
        <v>5.323397083969466</v>
      </c>
      <c r="R86">
        <v>10.346283547595682</v>
      </c>
      <c r="S86">
        <v>6.4390262577847857</v>
      </c>
      <c r="T86">
        <v>0</v>
      </c>
      <c r="U86">
        <v>318.1213625133658</v>
      </c>
      <c r="V86">
        <v>5.0689000160561966</v>
      </c>
      <c r="W86">
        <v>8.1524546539900253</v>
      </c>
      <c r="X86">
        <v>36.016737182396163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13.321174578408197</v>
      </c>
      <c r="AL86">
        <v>0.3403800728915663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0.40428066920289851</v>
      </c>
      <c r="AS86">
        <v>1.1495471806422837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698.63291034114775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156.94656177756679</v>
      </c>
      <c r="L87">
        <v>41.800012184259572</v>
      </c>
      <c r="M87">
        <v>0</v>
      </c>
      <c r="N87">
        <v>28.840427649754794</v>
      </c>
      <c r="O87">
        <v>0</v>
      </c>
      <c r="P87">
        <v>66.362364973263638</v>
      </c>
      <c r="Q87">
        <v>5.323397083969466</v>
      </c>
      <c r="R87">
        <v>10.346283547595682</v>
      </c>
      <c r="S87">
        <v>6.4390262577847857</v>
      </c>
      <c r="T87">
        <v>0</v>
      </c>
      <c r="U87">
        <v>318.1213625133658</v>
      </c>
      <c r="V87">
        <v>5.0689000160561966</v>
      </c>
      <c r="W87">
        <v>8.1524546539900253</v>
      </c>
      <c r="X87">
        <v>36.016737182396163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13.321174578408197</v>
      </c>
      <c r="AL87">
        <v>0.3403800728915663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0.40428066920289851</v>
      </c>
      <c r="AS87">
        <v>1.1495471806422837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698.63291034114775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156.94656177756679</v>
      </c>
      <c r="L88">
        <v>41.800012184259572</v>
      </c>
      <c r="M88">
        <v>0</v>
      </c>
      <c r="N88">
        <v>28.840427649754794</v>
      </c>
      <c r="O88">
        <v>0</v>
      </c>
      <c r="P88">
        <v>66.362364973263638</v>
      </c>
      <c r="Q88">
        <v>5.323397083969466</v>
      </c>
      <c r="R88">
        <v>10.346283547595682</v>
      </c>
      <c r="S88">
        <v>6.4390262577847857</v>
      </c>
      <c r="T88">
        <v>0</v>
      </c>
      <c r="U88">
        <v>318.1213625133658</v>
      </c>
      <c r="V88">
        <v>5.0689000160561966</v>
      </c>
      <c r="W88">
        <v>8.1524546539900253</v>
      </c>
      <c r="X88">
        <v>36.016737182396163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13.321174578408197</v>
      </c>
      <c r="AL88">
        <v>0.3403800728915663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0.59294516775362316</v>
      </c>
      <c r="AS88">
        <v>1.1495471806422837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698.82157483969854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86.509645164838929</v>
      </c>
      <c r="L89">
        <v>40.599613993709148</v>
      </c>
      <c r="M89">
        <v>0</v>
      </c>
      <c r="N89">
        <v>28.840427649754794</v>
      </c>
      <c r="O89">
        <v>0</v>
      </c>
      <c r="P89">
        <v>66.362364973263638</v>
      </c>
      <c r="Q89">
        <v>5.323397083969466</v>
      </c>
      <c r="R89">
        <v>10.346283547595682</v>
      </c>
      <c r="S89">
        <v>6.4390262577847857</v>
      </c>
      <c r="T89">
        <v>0</v>
      </c>
      <c r="U89">
        <v>318.1213625133658</v>
      </c>
      <c r="V89">
        <v>5.0689000160561966</v>
      </c>
      <c r="W89">
        <v>8.1524546539900253</v>
      </c>
      <c r="X89">
        <v>36.016737182396163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13.321174578408197</v>
      </c>
      <c r="AL89">
        <v>0.3403800728915663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8.3551349307971012</v>
      </c>
      <c r="AS89">
        <v>1.1495471806422837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634.94644979946372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86.507876575445948</v>
      </c>
      <c r="L90">
        <v>34.451432954460131</v>
      </c>
      <c r="M90">
        <v>0</v>
      </c>
      <c r="N90">
        <v>28.840427649754794</v>
      </c>
      <c r="O90">
        <v>0</v>
      </c>
      <c r="P90">
        <v>66.362364973263638</v>
      </c>
      <c r="Q90">
        <v>2.7706196150740245</v>
      </c>
      <c r="R90">
        <v>10.346283547595682</v>
      </c>
      <c r="S90">
        <v>2.7706000366197179</v>
      </c>
      <c r="T90">
        <v>0</v>
      </c>
      <c r="U90">
        <v>318.1213625133658</v>
      </c>
      <c r="V90">
        <v>5.0689000160561966</v>
      </c>
      <c r="W90">
        <v>8.1524546539900253</v>
      </c>
      <c r="X90">
        <v>36.016737182396163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13.321174578408197</v>
      </c>
      <c r="AL90">
        <v>0.3403800728915663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8.3551349307971012</v>
      </c>
      <c r="AS90">
        <v>1.1495471806422837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622.57529648076127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86.508791227988766</v>
      </c>
      <c r="L91">
        <v>23.070192150088349</v>
      </c>
      <c r="M91">
        <v>0</v>
      </c>
      <c r="N91">
        <v>28.840427649754794</v>
      </c>
      <c r="O91">
        <v>0</v>
      </c>
      <c r="P91">
        <v>66.362364973263638</v>
      </c>
      <c r="Q91">
        <v>2.7706591727322105</v>
      </c>
      <c r="R91">
        <v>5.5472453726362625</v>
      </c>
      <c r="S91">
        <v>2.7701787920700784</v>
      </c>
      <c r="T91">
        <v>0</v>
      </c>
      <c r="U91">
        <v>318.1213625133658</v>
      </c>
      <c r="V91">
        <v>0</v>
      </c>
      <c r="W91">
        <v>8.449252783288248</v>
      </c>
      <c r="X91">
        <v>36.016737182396163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13.321174578408197</v>
      </c>
      <c r="AL91">
        <v>0.3403800728915663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0.53904106159420284</v>
      </c>
      <c r="AS91">
        <v>1.1495471806422837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593.80735471112041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86.508516044978521</v>
      </c>
      <c r="L92">
        <v>23.069863332021825</v>
      </c>
      <c r="M92">
        <v>0</v>
      </c>
      <c r="N92">
        <v>28.840427649754794</v>
      </c>
      <c r="O92">
        <v>0</v>
      </c>
      <c r="P92">
        <v>66.362364973263638</v>
      </c>
      <c r="Q92">
        <v>2.7706591727322105</v>
      </c>
      <c r="R92">
        <v>5.5472453726362625</v>
      </c>
      <c r="S92">
        <v>2.7701787920700784</v>
      </c>
      <c r="T92">
        <v>0</v>
      </c>
      <c r="U92">
        <v>318.1213625133658</v>
      </c>
      <c r="V92">
        <v>0</v>
      </c>
      <c r="W92">
        <v>8.4972302600119569</v>
      </c>
      <c r="X92">
        <v>36.016737182396163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13.321174578408197</v>
      </c>
      <c r="AL92">
        <v>0.3403800728915663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0.40428066920289851</v>
      </c>
      <c r="AS92">
        <v>1.1495471806422837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593.71996779437609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86.357751338167432</v>
      </c>
      <c r="L93">
        <v>23.360399989052343</v>
      </c>
      <c r="M93">
        <v>0</v>
      </c>
      <c r="N93">
        <v>28.840427649754794</v>
      </c>
      <c r="O93">
        <v>0</v>
      </c>
      <c r="P93">
        <v>66.362364973263638</v>
      </c>
      <c r="Q93">
        <v>4.0009518739815313</v>
      </c>
      <c r="R93">
        <v>5.5472453726362625</v>
      </c>
      <c r="S93">
        <v>4.5702949746426924</v>
      </c>
      <c r="T93">
        <v>0</v>
      </c>
      <c r="U93">
        <v>318.1213625133658</v>
      </c>
      <c r="V93">
        <v>0</v>
      </c>
      <c r="W93">
        <v>8.4972302600119569</v>
      </c>
      <c r="X93">
        <v>36.016737182396163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13.321174578408197</v>
      </c>
      <c r="AL93">
        <v>0.3403800728915663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0.40428066920289851</v>
      </c>
      <c r="AS93">
        <v>1.1167028811329169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596.85730432890819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86.358078699009823</v>
      </c>
      <c r="L94">
        <v>23.360399989052343</v>
      </c>
      <c r="M94">
        <v>0</v>
      </c>
      <c r="N94">
        <v>28.840427649754794</v>
      </c>
      <c r="O94">
        <v>0</v>
      </c>
      <c r="P94">
        <v>66.362364973263638</v>
      </c>
      <c r="Q94">
        <v>3.0490881790312692</v>
      </c>
      <c r="R94">
        <v>5.5472453726362625</v>
      </c>
      <c r="S94">
        <v>3.6593016615853662</v>
      </c>
      <c r="T94">
        <v>0</v>
      </c>
      <c r="U94">
        <v>318.1213625133658</v>
      </c>
      <c r="V94">
        <v>0</v>
      </c>
      <c r="W94">
        <v>8.4972302600119569</v>
      </c>
      <c r="X94">
        <v>36.016737182396163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13.321174578408197</v>
      </c>
      <c r="AL94">
        <v>0.3403800728915663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0.40428066920289851</v>
      </c>
      <c r="AS94">
        <v>1.1167028811329169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594.99477468174302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86.349588294852779</v>
      </c>
      <c r="L95">
        <v>23.360399989052343</v>
      </c>
      <c r="M95">
        <v>0</v>
      </c>
      <c r="N95">
        <v>28.840427649754794</v>
      </c>
      <c r="O95">
        <v>0</v>
      </c>
      <c r="P95">
        <v>66.362364973263638</v>
      </c>
      <c r="Q95">
        <v>3.0490881790312692</v>
      </c>
      <c r="R95">
        <v>5.5472453726362625</v>
      </c>
      <c r="S95">
        <v>3.6593016615853662</v>
      </c>
      <c r="T95">
        <v>0</v>
      </c>
      <c r="U95">
        <v>318.1213625133658</v>
      </c>
      <c r="V95">
        <v>0</v>
      </c>
      <c r="W95">
        <v>8.4972302600119569</v>
      </c>
      <c r="X95">
        <v>36.016737182396163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13.321174578408197</v>
      </c>
      <c r="AL95">
        <v>0.3403800728915663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0.40428066920289851</v>
      </c>
      <c r="AS95">
        <v>1.1167028811329169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594.98628427758592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86.327403796335986</v>
      </c>
      <c r="L96">
        <v>23.360399989052343</v>
      </c>
      <c r="M96">
        <v>0</v>
      </c>
      <c r="N96">
        <v>28.840427649754794</v>
      </c>
      <c r="O96">
        <v>0</v>
      </c>
      <c r="P96">
        <v>66.362364973263638</v>
      </c>
      <c r="Q96">
        <v>3.0607420453153704</v>
      </c>
      <c r="R96">
        <v>5.7700933236497347</v>
      </c>
      <c r="S96">
        <v>3.7103708124368047</v>
      </c>
      <c r="T96">
        <v>0</v>
      </c>
      <c r="U96">
        <v>318.1213625133658</v>
      </c>
      <c r="V96">
        <v>0</v>
      </c>
      <c r="W96">
        <v>8.4972302600119569</v>
      </c>
      <c r="X96">
        <v>36.016737182396163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4.0234483637568204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13.321174578408197</v>
      </c>
      <c r="AL96">
        <v>0.3403800728915663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0.40428066920289851</v>
      </c>
      <c r="AS96">
        <v>1.1167028811329169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599.27311911097502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86.299881618655689</v>
      </c>
      <c r="L97">
        <v>23.360399989052343</v>
      </c>
      <c r="M97">
        <v>0</v>
      </c>
      <c r="N97">
        <v>28.840427649754794</v>
      </c>
      <c r="O97">
        <v>0</v>
      </c>
      <c r="P97">
        <v>66.362364973263638</v>
      </c>
      <c r="Q97">
        <v>3.0607420453153704</v>
      </c>
      <c r="R97">
        <v>5.5478455287474331</v>
      </c>
      <c r="S97">
        <v>3.7103708124368047</v>
      </c>
      <c r="T97">
        <v>0</v>
      </c>
      <c r="U97">
        <v>318.1213625133658</v>
      </c>
      <c r="V97">
        <v>0</v>
      </c>
      <c r="W97">
        <v>8.4972302600119569</v>
      </c>
      <c r="X97">
        <v>36.016737182396163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4.0234483637568204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13.321174578408197</v>
      </c>
      <c r="AL97">
        <v>0.3403800728915663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0.40428066920289851</v>
      </c>
      <c r="AS97">
        <v>1.1167028811329169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599.0233491383924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88.779821070845998</v>
      </c>
      <c r="L98">
        <v>23.360399989052343</v>
      </c>
      <c r="M98">
        <v>0</v>
      </c>
      <c r="N98">
        <v>28.840427649754794</v>
      </c>
      <c r="O98">
        <v>0</v>
      </c>
      <c r="P98">
        <v>66.362364973263638</v>
      </c>
      <c r="Q98">
        <v>3.0607420453153704</v>
      </c>
      <c r="R98">
        <v>5.5478455287474331</v>
      </c>
      <c r="S98">
        <v>3.7103708124368047</v>
      </c>
      <c r="T98">
        <v>0</v>
      </c>
      <c r="U98">
        <v>318.1213625133658</v>
      </c>
      <c r="V98">
        <v>0</v>
      </c>
      <c r="W98">
        <v>8.4972302600119569</v>
      </c>
      <c r="X98">
        <v>36.016737182396163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4.0234483637568204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13.321174578408197</v>
      </c>
      <c r="AL98">
        <v>0.3403800728915663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0.40428066920289851</v>
      </c>
      <c r="AS98">
        <v>1.1167028811329169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601.50328859058266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2.8456625157557061</v>
      </c>
      <c r="L99">
        <f t="shared" si="2"/>
        <v>0.79013938525535754</v>
      </c>
      <c r="M99">
        <f t="shared" si="2"/>
        <v>0</v>
      </c>
      <c r="N99">
        <f t="shared" si="2"/>
        <v>0.68232922959078524</v>
      </c>
      <c r="O99">
        <f t="shared" si="2"/>
        <v>0</v>
      </c>
      <c r="P99">
        <f t="shared" si="2"/>
        <v>1.5926849989341296</v>
      </c>
      <c r="Q99">
        <f t="shared" si="2"/>
        <v>9.9305864058107235E-2</v>
      </c>
      <c r="R99">
        <f t="shared" si="2"/>
        <v>0.19354420756721616</v>
      </c>
      <c r="S99">
        <f t="shared" si="2"/>
        <v>0.11619966867075725</v>
      </c>
      <c r="T99">
        <f t="shared" si="2"/>
        <v>0</v>
      </c>
      <c r="U99">
        <f t="shared" si="2"/>
        <v>7.6349127003207622</v>
      </c>
      <c r="V99">
        <f t="shared" si="2"/>
        <v>8.6819866185226344E-2</v>
      </c>
      <c r="W99">
        <f t="shared" si="2"/>
        <v>0.21439317565510063</v>
      </c>
      <c r="X99">
        <f t="shared" si="2"/>
        <v>0.72180058406468717</v>
      </c>
      <c r="Y99">
        <f t="shared" si="2"/>
        <v>0</v>
      </c>
      <c r="Z99">
        <f t="shared" si="2"/>
        <v>1.0482405882999998E-2</v>
      </c>
      <c r="AA99">
        <f t="shared" si="2"/>
        <v>2.0597672038091899E-2</v>
      </c>
      <c r="AB99">
        <f t="shared" si="2"/>
        <v>2.7111011210277577E-2</v>
      </c>
      <c r="AC99">
        <f t="shared" si="2"/>
        <v>0</v>
      </c>
      <c r="AD99">
        <f t="shared" si="2"/>
        <v>2.0961368936506436E-2</v>
      </c>
      <c r="AE99">
        <f t="shared" si="2"/>
        <v>5.7334138421492549E-2</v>
      </c>
      <c r="AF99">
        <f t="shared" si="2"/>
        <v>0</v>
      </c>
      <c r="AG99">
        <f t="shared" si="2"/>
        <v>0</v>
      </c>
      <c r="AH99">
        <f t="shared" si="2"/>
        <v>0.13410008758599784</v>
      </c>
      <c r="AI99">
        <f t="shared" si="2"/>
        <v>0</v>
      </c>
      <c r="AJ99">
        <f t="shared" si="2"/>
        <v>0</v>
      </c>
      <c r="AK99">
        <f t="shared" si="2"/>
        <v>0.31970818988179633</v>
      </c>
      <c r="AL99">
        <f t="shared" si="2"/>
        <v>4.3398466594987126E-2</v>
      </c>
      <c r="AM99">
        <f t="shared" si="2"/>
        <v>5.8566944732933229E-3</v>
      </c>
      <c r="AN99">
        <f t="shared" si="2"/>
        <v>0</v>
      </c>
      <c r="AO99">
        <f t="shared" si="2"/>
        <v>0</v>
      </c>
      <c r="AP99">
        <f t="shared" si="2"/>
        <v>4.8155376787242755E-3</v>
      </c>
      <c r="AQ99">
        <f t="shared" si="2"/>
        <v>0</v>
      </c>
      <c r="AR99">
        <f t="shared" si="2"/>
        <v>3.0213246359148585E-2</v>
      </c>
      <c r="AS99">
        <f t="shared" si="2"/>
        <v>2.7687663963871584E-2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15.680058679085038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4.8098922523531558</v>
      </c>
      <c r="L3">
        <v>202.21910930002164</v>
      </c>
      <c r="M3">
        <v>27.130122718534437</v>
      </c>
      <c r="N3">
        <v>33.442071960356785</v>
      </c>
      <c r="O3">
        <v>0</v>
      </c>
      <c r="P3">
        <v>41.071488741484913</v>
      </c>
      <c r="Q3">
        <v>2.881667591182365</v>
      </c>
      <c r="R3">
        <v>5.7679877516983691</v>
      </c>
      <c r="S3">
        <v>3.8498252742025736</v>
      </c>
      <c r="T3">
        <v>0</v>
      </c>
      <c r="U3">
        <v>24.700105790519725</v>
      </c>
      <c r="V3">
        <v>2.881598889659958</v>
      </c>
      <c r="W3">
        <v>13.680095273277821</v>
      </c>
      <c r="X3">
        <v>43.254393740783222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4.8592490824629779</v>
      </c>
      <c r="AF3">
        <v>2.7622483772819471</v>
      </c>
      <c r="AG3">
        <v>6.1415073668</v>
      </c>
      <c r="AH3">
        <v>0</v>
      </c>
      <c r="AI3">
        <v>0</v>
      </c>
      <c r="AJ3">
        <v>0</v>
      </c>
      <c r="AK3">
        <v>16.090391757289204</v>
      </c>
      <c r="AL3">
        <v>0</v>
      </c>
      <c r="AM3">
        <v>0</v>
      </c>
      <c r="AN3">
        <v>0.84583699999999995</v>
      </c>
      <c r="AO3">
        <v>0</v>
      </c>
      <c r="AP3">
        <v>1.8509956311516154</v>
      </c>
      <c r="AQ3">
        <v>0</v>
      </c>
      <c r="AR3">
        <v>0.45578190190217394</v>
      </c>
      <c r="AS3">
        <v>1.348736549732382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440.04310695069523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4.8098994400059727</v>
      </c>
      <c r="L4">
        <v>202.21910930002164</v>
      </c>
      <c r="M4">
        <v>27.130122718534437</v>
      </c>
      <c r="N4">
        <v>33.442071960356785</v>
      </c>
      <c r="O4">
        <v>0</v>
      </c>
      <c r="P4">
        <v>41.081464031067966</v>
      </c>
      <c r="Q4">
        <v>2.881667591182365</v>
      </c>
      <c r="R4">
        <v>5.7679877516983691</v>
      </c>
      <c r="S4">
        <v>3.8498252742025736</v>
      </c>
      <c r="T4">
        <v>0</v>
      </c>
      <c r="U4">
        <v>24.700105790519725</v>
      </c>
      <c r="V4">
        <v>2.881598889659958</v>
      </c>
      <c r="W4">
        <v>6.7301647490820073</v>
      </c>
      <c r="X4">
        <v>23.069366022180787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4.8592490824629779</v>
      </c>
      <c r="AF4">
        <v>2.7622483772819471</v>
      </c>
      <c r="AG4">
        <v>6.1415073668</v>
      </c>
      <c r="AH4">
        <v>0</v>
      </c>
      <c r="AI4">
        <v>0</v>
      </c>
      <c r="AJ4">
        <v>0</v>
      </c>
      <c r="AK4">
        <v>16.090391757289204</v>
      </c>
      <c r="AL4">
        <v>0</v>
      </c>
      <c r="AM4">
        <v>0</v>
      </c>
      <c r="AN4">
        <v>0.84583699999999995</v>
      </c>
      <c r="AO4">
        <v>0</v>
      </c>
      <c r="AP4">
        <v>1.8509956311516154</v>
      </c>
      <c r="AQ4">
        <v>0</v>
      </c>
      <c r="AR4">
        <v>0.45578190190217394</v>
      </c>
      <c r="AS4">
        <v>1.348736549732382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412.91813118513289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4.8098501474269817</v>
      </c>
      <c r="L5">
        <v>204.7382249772422</v>
      </c>
      <c r="M5">
        <v>27.130122718534437</v>
      </c>
      <c r="N5">
        <v>33.442071960356785</v>
      </c>
      <c r="O5">
        <v>0</v>
      </c>
      <c r="P5">
        <v>41.081464031067966</v>
      </c>
      <c r="Q5">
        <v>3.5209853564013844</v>
      </c>
      <c r="R5">
        <v>5.7679877516983691</v>
      </c>
      <c r="S5">
        <v>4.3041466476462196</v>
      </c>
      <c r="T5">
        <v>0</v>
      </c>
      <c r="U5">
        <v>24.700105790519725</v>
      </c>
      <c r="V5">
        <v>2.881598889659958</v>
      </c>
      <c r="W5">
        <v>6.7301647490820073</v>
      </c>
      <c r="X5">
        <v>23.069366022180787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4.8592490824629779</v>
      </c>
      <c r="AF5">
        <v>2.7622483772819471</v>
      </c>
      <c r="AG5">
        <v>6.1415073668</v>
      </c>
      <c r="AH5">
        <v>0</v>
      </c>
      <c r="AI5">
        <v>0</v>
      </c>
      <c r="AJ5">
        <v>0</v>
      </c>
      <c r="AK5">
        <v>16.090391757289204</v>
      </c>
      <c r="AL5">
        <v>0</v>
      </c>
      <c r="AM5">
        <v>0</v>
      </c>
      <c r="AN5">
        <v>0.84583699999999995</v>
      </c>
      <c r="AO5">
        <v>0</v>
      </c>
      <c r="AP5">
        <v>1.8509956311516154</v>
      </c>
      <c r="AQ5">
        <v>0</v>
      </c>
      <c r="AR5">
        <v>0.45578190190217394</v>
      </c>
      <c r="AS5">
        <v>1.348736549732382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416.53083670843716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4.8098501474269817</v>
      </c>
      <c r="L6">
        <v>204.7382249772422</v>
      </c>
      <c r="M6">
        <v>27.130122718534437</v>
      </c>
      <c r="N6">
        <v>33.442071960356785</v>
      </c>
      <c r="O6">
        <v>0</v>
      </c>
      <c r="P6">
        <v>41.081464031067966</v>
      </c>
      <c r="Q6">
        <v>3.5209853564013844</v>
      </c>
      <c r="R6">
        <v>6.4906002312138726</v>
      </c>
      <c r="S6">
        <v>4.3041466476462196</v>
      </c>
      <c r="T6">
        <v>0</v>
      </c>
      <c r="U6">
        <v>24.700105790519725</v>
      </c>
      <c r="V6">
        <v>3.0510488687782802</v>
      </c>
      <c r="W6">
        <v>6.7301647490820073</v>
      </c>
      <c r="X6">
        <v>23.069366022180787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4.8592490824629779</v>
      </c>
      <c r="AF6">
        <v>2.7622483772819471</v>
      </c>
      <c r="AG6">
        <v>6.1415073668</v>
      </c>
      <c r="AH6">
        <v>0</v>
      </c>
      <c r="AI6">
        <v>0</v>
      </c>
      <c r="AJ6">
        <v>0</v>
      </c>
      <c r="AK6">
        <v>16.090391757289204</v>
      </c>
      <c r="AL6">
        <v>0</v>
      </c>
      <c r="AM6">
        <v>0</v>
      </c>
      <c r="AN6">
        <v>0.84583699999999995</v>
      </c>
      <c r="AO6">
        <v>0</v>
      </c>
      <c r="AP6">
        <v>1.8509956311516154</v>
      </c>
      <c r="AQ6">
        <v>0</v>
      </c>
      <c r="AR6">
        <v>0.45578190190217394</v>
      </c>
      <c r="AS6">
        <v>1.348736549732382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417.42289916707091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4.8098501474269817</v>
      </c>
      <c r="L7">
        <v>204.7382249772422</v>
      </c>
      <c r="M7">
        <v>27.130565643036281</v>
      </c>
      <c r="N7">
        <v>33.444112478018852</v>
      </c>
      <c r="O7">
        <v>0</v>
      </c>
      <c r="P7">
        <v>41.080255850925461</v>
      </c>
      <c r="Q7">
        <v>3.5209853564013844</v>
      </c>
      <c r="R7">
        <v>6.4906002312138726</v>
      </c>
      <c r="S7">
        <v>4.3041466476462196</v>
      </c>
      <c r="T7">
        <v>0</v>
      </c>
      <c r="U7">
        <v>24.700105790519725</v>
      </c>
      <c r="V7">
        <v>2.9892619033728351</v>
      </c>
      <c r="W7">
        <v>6.8699507085201796</v>
      </c>
      <c r="X7">
        <v>23.800915294551714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4.8592490824629779</v>
      </c>
      <c r="AF7">
        <v>2.7622483772819471</v>
      </c>
      <c r="AG7">
        <v>6.1415073668</v>
      </c>
      <c r="AH7">
        <v>0</v>
      </c>
      <c r="AI7">
        <v>0</v>
      </c>
      <c r="AJ7">
        <v>0</v>
      </c>
      <c r="AK7">
        <v>16.090391757289204</v>
      </c>
      <c r="AL7">
        <v>0</v>
      </c>
      <c r="AM7">
        <v>0</v>
      </c>
      <c r="AN7">
        <v>0.84583699999999995</v>
      </c>
      <c r="AO7">
        <v>0</v>
      </c>
      <c r="AP7">
        <v>1.8509956311516154</v>
      </c>
      <c r="AQ7">
        <v>0</v>
      </c>
      <c r="AR7">
        <v>0.45578190190217394</v>
      </c>
      <c r="AS7">
        <v>1.348736549732382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418.23372269549606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4.8098501474269817</v>
      </c>
      <c r="L8">
        <v>204.7382249772422</v>
      </c>
      <c r="M8">
        <v>27.130565643036281</v>
      </c>
      <c r="N8">
        <v>33.444112478018852</v>
      </c>
      <c r="O8">
        <v>0</v>
      </c>
      <c r="P8">
        <v>41.080255850925461</v>
      </c>
      <c r="Q8">
        <v>3.5209853564013844</v>
      </c>
      <c r="R8">
        <v>6.4906002312138726</v>
      </c>
      <c r="S8">
        <v>4.3041466476462196</v>
      </c>
      <c r="T8">
        <v>0</v>
      </c>
      <c r="U8">
        <v>24.700105790519725</v>
      </c>
      <c r="V8">
        <v>2.9892619033728351</v>
      </c>
      <c r="W8">
        <v>6.8699507085201796</v>
      </c>
      <c r="X8">
        <v>23.069531692463844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4.8592490824629779</v>
      </c>
      <c r="AF8">
        <v>2.7622483772819471</v>
      </c>
      <c r="AG8">
        <v>6.1415073668</v>
      </c>
      <c r="AH8">
        <v>0</v>
      </c>
      <c r="AI8">
        <v>0</v>
      </c>
      <c r="AJ8">
        <v>0</v>
      </c>
      <c r="AK8">
        <v>16.090391757289204</v>
      </c>
      <c r="AL8">
        <v>0</v>
      </c>
      <c r="AM8">
        <v>0</v>
      </c>
      <c r="AN8">
        <v>0.84583699999999995</v>
      </c>
      <c r="AO8">
        <v>0</v>
      </c>
      <c r="AP8">
        <v>1.8509956311516154</v>
      </c>
      <c r="AQ8">
        <v>0</v>
      </c>
      <c r="AR8">
        <v>0.45578190190217394</v>
      </c>
      <c r="AS8">
        <v>1.348736549732382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417.50233909340818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4.8098501474269817</v>
      </c>
      <c r="L9">
        <v>204.7382249772422</v>
      </c>
      <c r="M9">
        <v>27.130565643036281</v>
      </c>
      <c r="N9">
        <v>33.444112478018852</v>
      </c>
      <c r="O9">
        <v>0</v>
      </c>
      <c r="P9">
        <v>41.080255850925461</v>
      </c>
      <c r="Q9">
        <v>3.5209853564013844</v>
      </c>
      <c r="R9">
        <v>6.4906002312138726</v>
      </c>
      <c r="S9">
        <v>4.3041466476462196</v>
      </c>
      <c r="T9">
        <v>0</v>
      </c>
      <c r="U9">
        <v>24.700105790519725</v>
      </c>
      <c r="V9">
        <v>2.9892619033728351</v>
      </c>
      <c r="W9">
        <v>6.8699507085201796</v>
      </c>
      <c r="X9">
        <v>23.069531692463844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4.8592490824629779</v>
      </c>
      <c r="AF9">
        <v>2.7622483772819471</v>
      </c>
      <c r="AG9">
        <v>6.1415073668</v>
      </c>
      <c r="AH9">
        <v>0</v>
      </c>
      <c r="AI9">
        <v>0</v>
      </c>
      <c r="AJ9">
        <v>0</v>
      </c>
      <c r="AK9">
        <v>16.090391757289204</v>
      </c>
      <c r="AL9">
        <v>0</v>
      </c>
      <c r="AM9">
        <v>0</v>
      </c>
      <c r="AN9">
        <v>0.84583699999999995</v>
      </c>
      <c r="AO9">
        <v>0</v>
      </c>
      <c r="AP9">
        <v>0</v>
      </c>
      <c r="AQ9">
        <v>0</v>
      </c>
      <c r="AR9">
        <v>0.45578190190217394</v>
      </c>
      <c r="AS9">
        <v>1.348736549732382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415.65134346225659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4.8098501474269817</v>
      </c>
      <c r="L10">
        <v>204.7382249772422</v>
      </c>
      <c r="M10">
        <v>27.130565643036281</v>
      </c>
      <c r="N10">
        <v>33.444112478018852</v>
      </c>
      <c r="O10">
        <v>0</v>
      </c>
      <c r="P10">
        <v>41.080255850925461</v>
      </c>
      <c r="Q10">
        <v>3.5209853564013844</v>
      </c>
      <c r="R10">
        <v>6.4906002312138726</v>
      </c>
      <c r="S10">
        <v>4.3041466476462196</v>
      </c>
      <c r="T10">
        <v>0</v>
      </c>
      <c r="U10">
        <v>24.700105790519725</v>
      </c>
      <c r="V10">
        <v>2.9892619033728351</v>
      </c>
      <c r="W10">
        <v>6.8699507085201796</v>
      </c>
      <c r="X10">
        <v>23.069531692463844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4.8592490824629779</v>
      </c>
      <c r="AF10">
        <v>2.7622483772819471</v>
      </c>
      <c r="AG10">
        <v>6.1415073668</v>
      </c>
      <c r="AH10">
        <v>0</v>
      </c>
      <c r="AI10">
        <v>0</v>
      </c>
      <c r="AJ10">
        <v>0</v>
      </c>
      <c r="AK10">
        <v>16.090391757289204</v>
      </c>
      <c r="AL10">
        <v>0</v>
      </c>
      <c r="AM10">
        <v>0</v>
      </c>
      <c r="AN10">
        <v>0.84583699999999995</v>
      </c>
      <c r="AO10">
        <v>0</v>
      </c>
      <c r="AP10">
        <v>0</v>
      </c>
      <c r="AQ10">
        <v>0</v>
      </c>
      <c r="AR10">
        <v>0.45578190190217394</v>
      </c>
      <c r="AS10">
        <v>1.348736549732382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415.65134346225659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4.8098501474269817</v>
      </c>
      <c r="L11">
        <v>204.7382249772422</v>
      </c>
      <c r="M11">
        <v>27.130565643036281</v>
      </c>
      <c r="N11">
        <v>33.444112478018852</v>
      </c>
      <c r="O11">
        <v>0</v>
      </c>
      <c r="P11">
        <v>41.080255850925461</v>
      </c>
      <c r="Q11">
        <v>3.5209853564013844</v>
      </c>
      <c r="R11">
        <v>6.4906002312138726</v>
      </c>
      <c r="S11">
        <v>4.3041466476462196</v>
      </c>
      <c r="T11">
        <v>0</v>
      </c>
      <c r="U11">
        <v>24.700105790519725</v>
      </c>
      <c r="V11">
        <v>2.9892619033728351</v>
      </c>
      <c r="W11">
        <v>6.8699507085201796</v>
      </c>
      <c r="X11">
        <v>23.069531692463844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4.8592490824629779</v>
      </c>
      <c r="AF11">
        <v>2.7622483772819471</v>
      </c>
      <c r="AG11">
        <v>6.1415073668</v>
      </c>
      <c r="AH11">
        <v>0</v>
      </c>
      <c r="AI11">
        <v>0</v>
      </c>
      <c r="AJ11">
        <v>0</v>
      </c>
      <c r="AK11">
        <v>16.090391757289204</v>
      </c>
      <c r="AL11">
        <v>0</v>
      </c>
      <c r="AM11">
        <v>0</v>
      </c>
      <c r="AN11">
        <v>0.84583699999999995</v>
      </c>
      <c r="AO11">
        <v>0</v>
      </c>
      <c r="AP11">
        <v>0</v>
      </c>
      <c r="AQ11">
        <v>0</v>
      </c>
      <c r="AR11">
        <v>0.45578190190217394</v>
      </c>
      <c r="AS11">
        <v>1.348736549732382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415.65134346225659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4.8098501474269817</v>
      </c>
      <c r="L12">
        <v>204.7382249772422</v>
      </c>
      <c r="M12">
        <v>27.130565643036281</v>
      </c>
      <c r="N12">
        <v>33.444112478018852</v>
      </c>
      <c r="O12">
        <v>0</v>
      </c>
      <c r="P12">
        <v>41.080255850925461</v>
      </c>
      <c r="Q12">
        <v>3.5209853564013844</v>
      </c>
      <c r="R12">
        <v>6.4906002312138726</v>
      </c>
      <c r="S12">
        <v>4.3041466476462196</v>
      </c>
      <c r="T12">
        <v>0</v>
      </c>
      <c r="U12">
        <v>24.700105790519725</v>
      </c>
      <c r="V12">
        <v>2.9892619033728351</v>
      </c>
      <c r="W12">
        <v>6.8699507085201796</v>
      </c>
      <c r="X12">
        <v>23.069531692463844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4.8592490824629779</v>
      </c>
      <c r="AF12">
        <v>2.7622483772819471</v>
      </c>
      <c r="AG12">
        <v>6.1415073668</v>
      </c>
      <c r="AH12">
        <v>0</v>
      </c>
      <c r="AI12">
        <v>0</v>
      </c>
      <c r="AJ12">
        <v>0</v>
      </c>
      <c r="AK12">
        <v>16.090391757289204</v>
      </c>
      <c r="AL12">
        <v>0</v>
      </c>
      <c r="AM12">
        <v>0</v>
      </c>
      <c r="AN12">
        <v>0.84583699999999995</v>
      </c>
      <c r="AO12">
        <v>0</v>
      </c>
      <c r="AP12">
        <v>0</v>
      </c>
      <c r="AQ12">
        <v>0</v>
      </c>
      <c r="AR12">
        <v>0.45578190190217394</v>
      </c>
      <c r="AS12">
        <v>1.348736549732382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415.65134346225659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4.8098501474269817</v>
      </c>
      <c r="L13">
        <v>204.7382249772422</v>
      </c>
      <c r="M13">
        <v>27.130565643036281</v>
      </c>
      <c r="N13">
        <v>33.444112478018852</v>
      </c>
      <c r="O13">
        <v>0</v>
      </c>
      <c r="P13">
        <v>41.080255850925461</v>
      </c>
      <c r="Q13">
        <v>3.5209853564013844</v>
      </c>
      <c r="R13">
        <v>6.4906002312138726</v>
      </c>
      <c r="S13">
        <v>4.3041466476462196</v>
      </c>
      <c r="T13">
        <v>0</v>
      </c>
      <c r="U13">
        <v>24.700105790519725</v>
      </c>
      <c r="V13">
        <v>2.9892619033728351</v>
      </c>
      <c r="W13">
        <v>6.8699507085201796</v>
      </c>
      <c r="X13">
        <v>23.069531692463844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4.8592490824629779</v>
      </c>
      <c r="AF13">
        <v>2.7622483772819471</v>
      </c>
      <c r="AG13">
        <v>6.1415073668</v>
      </c>
      <c r="AH13">
        <v>0</v>
      </c>
      <c r="AI13">
        <v>0</v>
      </c>
      <c r="AJ13">
        <v>0</v>
      </c>
      <c r="AK13">
        <v>16.090391757289204</v>
      </c>
      <c r="AL13">
        <v>0</v>
      </c>
      <c r="AM13">
        <v>0</v>
      </c>
      <c r="AN13">
        <v>0.84583699999999995</v>
      </c>
      <c r="AO13">
        <v>0</v>
      </c>
      <c r="AP13">
        <v>0</v>
      </c>
      <c r="AQ13">
        <v>0</v>
      </c>
      <c r="AR13">
        <v>0.45578190190217394</v>
      </c>
      <c r="AS13">
        <v>1.348736549732382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415.65134346225659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4.8098501474269817</v>
      </c>
      <c r="L14">
        <v>204.7382249772422</v>
      </c>
      <c r="M14">
        <v>27.130565643036281</v>
      </c>
      <c r="N14">
        <v>33.444112478018852</v>
      </c>
      <c r="O14">
        <v>0</v>
      </c>
      <c r="P14">
        <v>41.080255850925461</v>
      </c>
      <c r="Q14">
        <v>3.5209853564013844</v>
      </c>
      <c r="R14">
        <v>6.4906002312138726</v>
      </c>
      <c r="S14">
        <v>4.3041466476462196</v>
      </c>
      <c r="T14">
        <v>0</v>
      </c>
      <c r="U14">
        <v>24.700105790519725</v>
      </c>
      <c r="V14">
        <v>2.9892619033728351</v>
      </c>
      <c r="W14">
        <v>6.8699507085201796</v>
      </c>
      <c r="X14">
        <v>23.069531692463844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4.8592490824629779</v>
      </c>
      <c r="AF14">
        <v>2.7622483772819471</v>
      </c>
      <c r="AG14">
        <v>6.1415073668</v>
      </c>
      <c r="AH14">
        <v>0</v>
      </c>
      <c r="AI14">
        <v>0</v>
      </c>
      <c r="AJ14">
        <v>0</v>
      </c>
      <c r="AK14">
        <v>16.090391757289204</v>
      </c>
      <c r="AL14">
        <v>0</v>
      </c>
      <c r="AM14">
        <v>0</v>
      </c>
      <c r="AN14">
        <v>0.84583699999999995</v>
      </c>
      <c r="AO14">
        <v>0</v>
      </c>
      <c r="AP14">
        <v>0</v>
      </c>
      <c r="AQ14">
        <v>0</v>
      </c>
      <c r="AR14">
        <v>0.45578190190217394</v>
      </c>
      <c r="AS14">
        <v>1.348736549732382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415.65134346225659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4.8098501474269817</v>
      </c>
      <c r="L15">
        <v>204.7382249772422</v>
      </c>
      <c r="M15">
        <v>27.130565643036281</v>
      </c>
      <c r="N15">
        <v>33.444112478018852</v>
      </c>
      <c r="O15">
        <v>0</v>
      </c>
      <c r="P15">
        <v>41.080255850925461</v>
      </c>
      <c r="Q15">
        <v>3.5209853564013844</v>
      </c>
      <c r="R15">
        <v>6.4906002312138726</v>
      </c>
      <c r="S15">
        <v>4.3041466476462196</v>
      </c>
      <c r="T15">
        <v>0</v>
      </c>
      <c r="U15">
        <v>24.700105790519725</v>
      </c>
      <c r="V15">
        <v>2.9892619033728351</v>
      </c>
      <c r="W15">
        <v>6.8699507085201796</v>
      </c>
      <c r="X15">
        <v>23.069531692463844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4.8592490824629779</v>
      </c>
      <c r="AF15">
        <v>2.7622483772819471</v>
      </c>
      <c r="AG15">
        <v>6.1415073668</v>
      </c>
      <c r="AH15">
        <v>0</v>
      </c>
      <c r="AI15">
        <v>0</v>
      </c>
      <c r="AJ15">
        <v>0</v>
      </c>
      <c r="AK15">
        <v>16.090391757289204</v>
      </c>
      <c r="AL15">
        <v>0</v>
      </c>
      <c r="AM15">
        <v>0</v>
      </c>
      <c r="AN15">
        <v>0.84583699999999995</v>
      </c>
      <c r="AO15">
        <v>0</v>
      </c>
      <c r="AP15">
        <v>0</v>
      </c>
      <c r="AQ15">
        <v>0</v>
      </c>
      <c r="AR15">
        <v>0.45578190190217394</v>
      </c>
      <c r="AS15">
        <v>1.348736549732382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415.65134346225659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4.8098501474269817</v>
      </c>
      <c r="L16">
        <v>204.7382249772422</v>
      </c>
      <c r="M16">
        <v>27.130565643036281</v>
      </c>
      <c r="N16">
        <v>33.444112478018852</v>
      </c>
      <c r="O16">
        <v>0</v>
      </c>
      <c r="P16">
        <v>41.080255850925461</v>
      </c>
      <c r="Q16">
        <v>3.5209853564013844</v>
      </c>
      <c r="R16">
        <v>6.4906002312138726</v>
      </c>
      <c r="S16">
        <v>4.3041466476462196</v>
      </c>
      <c r="T16">
        <v>0</v>
      </c>
      <c r="U16">
        <v>24.700105790519725</v>
      </c>
      <c r="V16">
        <v>2.9892619033728351</v>
      </c>
      <c r="W16">
        <v>6.8699507085201796</v>
      </c>
      <c r="X16">
        <v>23.069531692463844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4.8592490824629779</v>
      </c>
      <c r="AF16">
        <v>2.7622483772819471</v>
      </c>
      <c r="AG16">
        <v>6.1415073668</v>
      </c>
      <c r="AH16">
        <v>0</v>
      </c>
      <c r="AI16">
        <v>0</v>
      </c>
      <c r="AJ16">
        <v>0</v>
      </c>
      <c r="AK16">
        <v>16.090391757289204</v>
      </c>
      <c r="AL16">
        <v>0</v>
      </c>
      <c r="AM16">
        <v>0</v>
      </c>
      <c r="AN16">
        <v>0.84583699999999995</v>
      </c>
      <c r="AO16">
        <v>0</v>
      </c>
      <c r="AP16">
        <v>0</v>
      </c>
      <c r="AQ16">
        <v>0</v>
      </c>
      <c r="AR16">
        <v>0.45578190190217394</v>
      </c>
      <c r="AS16">
        <v>1.348736549732382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415.65134346225659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4.8098501474269817</v>
      </c>
      <c r="L17">
        <v>204.7382249772422</v>
      </c>
      <c r="M17">
        <v>27.130565643036281</v>
      </c>
      <c r="N17">
        <v>33.444112478018852</v>
      </c>
      <c r="O17">
        <v>0</v>
      </c>
      <c r="P17">
        <v>41.080255850925461</v>
      </c>
      <c r="Q17">
        <v>3.5209853564013844</v>
      </c>
      <c r="R17">
        <v>6.4906002312138726</v>
      </c>
      <c r="S17">
        <v>4.3041466476462196</v>
      </c>
      <c r="T17">
        <v>0</v>
      </c>
      <c r="U17">
        <v>24.700105790519725</v>
      </c>
      <c r="V17">
        <v>2.9892619033728351</v>
      </c>
      <c r="W17">
        <v>6.8699507085201796</v>
      </c>
      <c r="X17">
        <v>23.069531692463844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4.8592490824629779</v>
      </c>
      <c r="AF17">
        <v>2.7622483772819471</v>
      </c>
      <c r="AG17">
        <v>6.1415073668</v>
      </c>
      <c r="AH17">
        <v>0</v>
      </c>
      <c r="AI17">
        <v>0</v>
      </c>
      <c r="AJ17">
        <v>0</v>
      </c>
      <c r="AK17">
        <v>16.090391757289204</v>
      </c>
      <c r="AL17">
        <v>0</v>
      </c>
      <c r="AM17">
        <v>0</v>
      </c>
      <c r="AN17">
        <v>0.84583699999999995</v>
      </c>
      <c r="AO17">
        <v>0</v>
      </c>
      <c r="AP17">
        <v>0</v>
      </c>
      <c r="AQ17">
        <v>0</v>
      </c>
      <c r="AR17">
        <v>0.45578190190217394</v>
      </c>
      <c r="AS17">
        <v>1.348736549732382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415.65134346225659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4.8098501474269817</v>
      </c>
      <c r="L18">
        <v>204.7382249772422</v>
      </c>
      <c r="M18">
        <v>27.130565643036281</v>
      </c>
      <c r="N18">
        <v>33.444112478018852</v>
      </c>
      <c r="O18">
        <v>0</v>
      </c>
      <c r="P18">
        <v>41.080255850925461</v>
      </c>
      <c r="Q18">
        <v>3.5209853564013844</v>
      </c>
      <c r="R18">
        <v>6.4906002312138726</v>
      </c>
      <c r="S18">
        <v>4.3041466476462196</v>
      </c>
      <c r="T18">
        <v>0</v>
      </c>
      <c r="U18">
        <v>24.700105790519725</v>
      </c>
      <c r="V18">
        <v>2.9892619033728351</v>
      </c>
      <c r="W18">
        <v>6.8699507085201796</v>
      </c>
      <c r="X18">
        <v>23.069531692463844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4.8592490824629779</v>
      </c>
      <c r="AF18">
        <v>2.7622483772819471</v>
      </c>
      <c r="AG18">
        <v>6.1415073668</v>
      </c>
      <c r="AH18">
        <v>0</v>
      </c>
      <c r="AI18">
        <v>0</v>
      </c>
      <c r="AJ18">
        <v>0</v>
      </c>
      <c r="AK18">
        <v>16.090391757289204</v>
      </c>
      <c r="AL18">
        <v>0</v>
      </c>
      <c r="AM18">
        <v>0</v>
      </c>
      <c r="AN18">
        <v>0.84583699999999995</v>
      </c>
      <c r="AO18">
        <v>0</v>
      </c>
      <c r="AP18">
        <v>0</v>
      </c>
      <c r="AQ18">
        <v>0</v>
      </c>
      <c r="AR18">
        <v>0.45578190190217394</v>
      </c>
      <c r="AS18">
        <v>1.348736549732382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415.65134346225659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4.8098501474269817</v>
      </c>
      <c r="L19">
        <v>204.7382249772422</v>
      </c>
      <c r="M19">
        <v>27.130565643036281</v>
      </c>
      <c r="N19">
        <v>33.444112478018852</v>
      </c>
      <c r="O19">
        <v>0</v>
      </c>
      <c r="P19">
        <v>41.080255850925461</v>
      </c>
      <c r="Q19">
        <v>3.5209853564013844</v>
      </c>
      <c r="R19">
        <v>6.4906002312138726</v>
      </c>
      <c r="S19">
        <v>4.3041466476462196</v>
      </c>
      <c r="T19">
        <v>0</v>
      </c>
      <c r="U19">
        <v>24.700105790519725</v>
      </c>
      <c r="V19">
        <v>2.9892619033728351</v>
      </c>
      <c r="W19">
        <v>6.8699507085201796</v>
      </c>
      <c r="X19">
        <v>23.069531692463844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4.8592490824629779</v>
      </c>
      <c r="AF19">
        <v>2.7622483772819471</v>
      </c>
      <c r="AG19">
        <v>6.1415073668</v>
      </c>
      <c r="AH19">
        <v>0</v>
      </c>
      <c r="AI19">
        <v>0</v>
      </c>
      <c r="AJ19">
        <v>0</v>
      </c>
      <c r="AK19">
        <v>16.090391757289204</v>
      </c>
      <c r="AL19">
        <v>0</v>
      </c>
      <c r="AM19">
        <v>0</v>
      </c>
      <c r="AN19">
        <v>0.84583699999999995</v>
      </c>
      <c r="AO19">
        <v>0</v>
      </c>
      <c r="AP19">
        <v>0</v>
      </c>
      <c r="AQ19">
        <v>0</v>
      </c>
      <c r="AR19">
        <v>0.45578190190217394</v>
      </c>
      <c r="AS19">
        <v>1.348736549732382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415.65134346225659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4.8098501474269817</v>
      </c>
      <c r="L20">
        <v>204.7382249772422</v>
      </c>
      <c r="M20">
        <v>27.130565643036281</v>
      </c>
      <c r="N20">
        <v>33.444112478018852</v>
      </c>
      <c r="O20">
        <v>0</v>
      </c>
      <c r="P20">
        <v>41.080255850925461</v>
      </c>
      <c r="Q20">
        <v>3.5209853564013844</v>
      </c>
      <c r="R20">
        <v>6.4906002312138726</v>
      </c>
      <c r="S20">
        <v>4.3041466476462196</v>
      </c>
      <c r="T20">
        <v>0</v>
      </c>
      <c r="U20">
        <v>24.700105790519725</v>
      </c>
      <c r="V20">
        <v>2.9892619033728351</v>
      </c>
      <c r="W20">
        <v>6.8699507085201796</v>
      </c>
      <c r="X20">
        <v>23.069531692463844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4.8592490824629779</v>
      </c>
      <c r="AF20">
        <v>2.7622483772819471</v>
      </c>
      <c r="AG20">
        <v>6.1415073668</v>
      </c>
      <c r="AH20">
        <v>0</v>
      </c>
      <c r="AI20">
        <v>0</v>
      </c>
      <c r="AJ20">
        <v>0</v>
      </c>
      <c r="AK20">
        <v>16.090391757289204</v>
      </c>
      <c r="AL20">
        <v>0</v>
      </c>
      <c r="AM20">
        <v>0</v>
      </c>
      <c r="AN20">
        <v>0.84583699999999995</v>
      </c>
      <c r="AO20">
        <v>0</v>
      </c>
      <c r="AP20">
        <v>0</v>
      </c>
      <c r="AQ20">
        <v>0</v>
      </c>
      <c r="AR20">
        <v>0.45578190190217394</v>
      </c>
      <c r="AS20">
        <v>1.348736549732382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415.65134346225659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4.8098501474269817</v>
      </c>
      <c r="L21">
        <v>204.7382249772422</v>
      </c>
      <c r="M21">
        <v>27.130565643036281</v>
      </c>
      <c r="N21">
        <v>33.444112478018852</v>
      </c>
      <c r="O21">
        <v>0</v>
      </c>
      <c r="P21">
        <v>41.080255850925461</v>
      </c>
      <c r="Q21">
        <v>3.5209853564013844</v>
      </c>
      <c r="R21">
        <v>6.4906002312138726</v>
      </c>
      <c r="S21">
        <v>4.3041466476462196</v>
      </c>
      <c r="T21">
        <v>0</v>
      </c>
      <c r="U21">
        <v>24.700105790519725</v>
      </c>
      <c r="V21">
        <v>2.9892619033728351</v>
      </c>
      <c r="W21">
        <v>6.8699507085201796</v>
      </c>
      <c r="X21">
        <v>23.069531692463844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4.8592490824629779</v>
      </c>
      <c r="AF21">
        <v>2.7622483772819471</v>
      </c>
      <c r="AG21">
        <v>6.1415073668</v>
      </c>
      <c r="AH21">
        <v>0</v>
      </c>
      <c r="AI21">
        <v>0</v>
      </c>
      <c r="AJ21">
        <v>0</v>
      </c>
      <c r="AK21">
        <v>16.090391757289204</v>
      </c>
      <c r="AL21">
        <v>0</v>
      </c>
      <c r="AM21">
        <v>0</v>
      </c>
      <c r="AN21">
        <v>0.84583699999999995</v>
      </c>
      <c r="AO21">
        <v>0</v>
      </c>
      <c r="AP21">
        <v>0</v>
      </c>
      <c r="AQ21">
        <v>4.3662990599999993</v>
      </c>
      <c r="AR21">
        <v>0.45578190190217394</v>
      </c>
      <c r="AS21">
        <v>1.348736549732382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420.01764252225661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4.8098501474269817</v>
      </c>
      <c r="L22">
        <v>204.7382249772422</v>
      </c>
      <c r="M22">
        <v>27.130565643036281</v>
      </c>
      <c r="N22">
        <v>33.444112478018852</v>
      </c>
      <c r="O22">
        <v>0</v>
      </c>
      <c r="P22">
        <v>41.080255850925461</v>
      </c>
      <c r="Q22">
        <v>3.5209853564013844</v>
      </c>
      <c r="R22">
        <v>6.4906002312138726</v>
      </c>
      <c r="S22">
        <v>4.3041466476462196</v>
      </c>
      <c r="T22">
        <v>0</v>
      </c>
      <c r="U22">
        <v>24.700105790519725</v>
      </c>
      <c r="V22">
        <v>2.9892619033728351</v>
      </c>
      <c r="W22">
        <v>6.8699507085201796</v>
      </c>
      <c r="X22">
        <v>23.069531692463844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4.8592490824629779</v>
      </c>
      <c r="AF22">
        <v>2.7622483772819471</v>
      </c>
      <c r="AG22">
        <v>6.1415073668</v>
      </c>
      <c r="AH22">
        <v>0</v>
      </c>
      <c r="AI22">
        <v>0</v>
      </c>
      <c r="AJ22">
        <v>0</v>
      </c>
      <c r="AK22">
        <v>16.090391757289204</v>
      </c>
      <c r="AL22">
        <v>0</v>
      </c>
      <c r="AM22">
        <v>0</v>
      </c>
      <c r="AN22">
        <v>0.84583699999999995</v>
      </c>
      <c r="AO22">
        <v>0</v>
      </c>
      <c r="AP22">
        <v>0</v>
      </c>
      <c r="AQ22">
        <v>4.3662990599999993</v>
      </c>
      <c r="AR22">
        <v>0.45578190190217394</v>
      </c>
      <c r="AS22">
        <v>1.348736549732382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420.01764252225661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4.9201204406364747</v>
      </c>
      <c r="L23">
        <v>204.7382249772422</v>
      </c>
      <c r="M23">
        <v>27.130565643036281</v>
      </c>
      <c r="N23">
        <v>33.444112478018852</v>
      </c>
      <c r="O23">
        <v>0</v>
      </c>
      <c r="P23">
        <v>41.080255850925461</v>
      </c>
      <c r="Q23">
        <v>3.5209853564013844</v>
      </c>
      <c r="R23">
        <v>6.4906002312138726</v>
      </c>
      <c r="S23">
        <v>4.3041466476462196</v>
      </c>
      <c r="T23">
        <v>0</v>
      </c>
      <c r="U23">
        <v>24.700105790519725</v>
      </c>
      <c r="V23">
        <v>2.9892619033728351</v>
      </c>
      <c r="W23">
        <v>6.8699507085201796</v>
      </c>
      <c r="X23">
        <v>42.66109697142857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4.8592490824629779</v>
      </c>
      <c r="AF23">
        <v>2.7622483772819471</v>
      </c>
      <c r="AG23">
        <v>6.1415073668</v>
      </c>
      <c r="AH23">
        <v>0</v>
      </c>
      <c r="AI23">
        <v>0</v>
      </c>
      <c r="AJ23">
        <v>0</v>
      </c>
      <c r="AK23">
        <v>16.090391757289204</v>
      </c>
      <c r="AL23">
        <v>0</v>
      </c>
      <c r="AM23">
        <v>0</v>
      </c>
      <c r="AN23">
        <v>0.84583699999999995</v>
      </c>
      <c r="AO23">
        <v>0</v>
      </c>
      <c r="AP23">
        <v>0</v>
      </c>
      <c r="AQ23">
        <v>8.7325981199999987</v>
      </c>
      <c r="AR23">
        <v>0.45578190190217394</v>
      </c>
      <c r="AS23">
        <v>1.348736549732382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444.08577715443079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4.9201204406364747</v>
      </c>
      <c r="L24">
        <v>204.7382249772422</v>
      </c>
      <c r="M24">
        <v>27.130565643036281</v>
      </c>
      <c r="N24">
        <v>33.444112478018852</v>
      </c>
      <c r="O24">
        <v>0</v>
      </c>
      <c r="P24">
        <v>41.080255850925461</v>
      </c>
      <c r="Q24">
        <v>3.5209853564013844</v>
      </c>
      <c r="R24">
        <v>6.4906002312138726</v>
      </c>
      <c r="S24">
        <v>4.3041466476462196</v>
      </c>
      <c r="T24">
        <v>0</v>
      </c>
      <c r="U24">
        <v>24.700105790519725</v>
      </c>
      <c r="V24">
        <v>2.9892619033728351</v>
      </c>
      <c r="W24">
        <v>6.8699507085201796</v>
      </c>
      <c r="X24">
        <v>43.255942014344882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4.8592490824629779</v>
      </c>
      <c r="AF24">
        <v>2.7622483772819471</v>
      </c>
      <c r="AG24">
        <v>6.1415073668</v>
      </c>
      <c r="AH24">
        <v>0</v>
      </c>
      <c r="AI24">
        <v>0</v>
      </c>
      <c r="AJ24">
        <v>0</v>
      </c>
      <c r="AK24">
        <v>16.090391757289204</v>
      </c>
      <c r="AL24">
        <v>0</v>
      </c>
      <c r="AM24">
        <v>0</v>
      </c>
      <c r="AN24">
        <v>0.84583699999999995</v>
      </c>
      <c r="AO24">
        <v>0</v>
      </c>
      <c r="AP24">
        <v>0</v>
      </c>
      <c r="AQ24">
        <v>8.7325981199999987</v>
      </c>
      <c r="AR24">
        <v>0.45578190190217394</v>
      </c>
      <c r="AS24">
        <v>1.348736549732382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444.68062219734713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4.809866559396327</v>
      </c>
      <c r="L25">
        <v>259.52672723833547</v>
      </c>
      <c r="M25">
        <v>27.130565643036281</v>
      </c>
      <c r="N25">
        <v>33.444112478018852</v>
      </c>
      <c r="O25">
        <v>0</v>
      </c>
      <c r="P25">
        <v>41.080255850925461</v>
      </c>
      <c r="Q25">
        <v>2.9076300000000002</v>
      </c>
      <c r="R25">
        <v>6.490342824366385</v>
      </c>
      <c r="S25">
        <v>4.0010035637918744</v>
      </c>
      <c r="T25">
        <v>0</v>
      </c>
      <c r="U25">
        <v>24.700105790519725</v>
      </c>
      <c r="V25">
        <v>2.9892619033728351</v>
      </c>
      <c r="W25">
        <v>6.7299809594830604</v>
      </c>
      <c r="X25">
        <v>23.06774656138883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4.8592490824629779</v>
      </c>
      <c r="AF25">
        <v>2.7622483772819471</v>
      </c>
      <c r="AG25">
        <v>6.1415073668</v>
      </c>
      <c r="AH25">
        <v>6.7024092747201687</v>
      </c>
      <c r="AI25">
        <v>0</v>
      </c>
      <c r="AJ25">
        <v>0</v>
      </c>
      <c r="AK25">
        <v>16.090391757289204</v>
      </c>
      <c r="AL25">
        <v>0</v>
      </c>
      <c r="AM25">
        <v>0</v>
      </c>
      <c r="AN25">
        <v>0.84583699999999995</v>
      </c>
      <c r="AO25">
        <v>0</v>
      </c>
      <c r="AP25">
        <v>0</v>
      </c>
      <c r="AQ25">
        <v>8.7325981199999987</v>
      </c>
      <c r="AR25">
        <v>0.45578190190217394</v>
      </c>
      <c r="AS25">
        <v>1.348736549732382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484.81635880282391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4.809866559396327</v>
      </c>
      <c r="L26">
        <v>317.19852099664871</v>
      </c>
      <c r="M26">
        <v>27.130122718534437</v>
      </c>
      <c r="N26">
        <v>33.442071960356785</v>
      </c>
      <c r="O26">
        <v>0</v>
      </c>
      <c r="P26">
        <v>41.081464031067966</v>
      </c>
      <c r="Q26">
        <v>2.9076300000000002</v>
      </c>
      <c r="R26">
        <v>6.4186209313113283</v>
      </c>
      <c r="S26">
        <v>3.9890350830945556</v>
      </c>
      <c r="T26">
        <v>0</v>
      </c>
      <c r="U26">
        <v>24.700105790519725</v>
      </c>
      <c r="V26">
        <v>2.8816954486560995</v>
      </c>
      <c r="W26">
        <v>6.7290914053120847</v>
      </c>
      <c r="X26">
        <v>43.256081357869455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4.8592490824629779</v>
      </c>
      <c r="AF26">
        <v>2.7622483772819471</v>
      </c>
      <c r="AG26">
        <v>6.1415073668</v>
      </c>
      <c r="AH26">
        <v>12.818357576832103</v>
      </c>
      <c r="AI26">
        <v>0</v>
      </c>
      <c r="AJ26">
        <v>0</v>
      </c>
      <c r="AK26">
        <v>16.090391757289204</v>
      </c>
      <c r="AL26">
        <v>0</v>
      </c>
      <c r="AM26">
        <v>0</v>
      </c>
      <c r="AN26">
        <v>0.84583699999999995</v>
      </c>
      <c r="AO26">
        <v>0</v>
      </c>
      <c r="AP26">
        <v>0</v>
      </c>
      <c r="AQ26">
        <v>13.09889718</v>
      </c>
      <c r="AR26">
        <v>0.45578190190217394</v>
      </c>
      <c r="AS26">
        <v>1.348736549732382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572.96531307506825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4.810024410667614</v>
      </c>
      <c r="L27">
        <v>317.2</v>
      </c>
      <c r="M27">
        <v>27.130122718534437</v>
      </c>
      <c r="N27">
        <v>33.442071960356785</v>
      </c>
      <c r="O27">
        <v>0</v>
      </c>
      <c r="P27">
        <v>41.081464031067966</v>
      </c>
      <c r="Q27">
        <v>6.4291899182833641</v>
      </c>
      <c r="R27">
        <v>12.117588188757091</v>
      </c>
      <c r="S27">
        <v>6.9400614159292031</v>
      </c>
      <c r="T27">
        <v>0</v>
      </c>
      <c r="U27">
        <v>24.700105790519725</v>
      </c>
      <c r="V27">
        <v>5.9302836086956523</v>
      </c>
      <c r="W27">
        <v>13.686561695583949</v>
      </c>
      <c r="X27">
        <v>43.256081357869455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4.8592490824629779</v>
      </c>
      <c r="AF27">
        <v>2.7622483772819471</v>
      </c>
      <c r="AG27">
        <v>6.1415073668</v>
      </c>
      <c r="AH27">
        <v>13.795792122111932</v>
      </c>
      <c r="AI27">
        <v>0</v>
      </c>
      <c r="AJ27">
        <v>0</v>
      </c>
      <c r="AK27">
        <v>16.090391757289204</v>
      </c>
      <c r="AL27">
        <v>0</v>
      </c>
      <c r="AM27">
        <v>0</v>
      </c>
      <c r="AN27">
        <v>0.84583699999999995</v>
      </c>
      <c r="AO27">
        <v>0</v>
      </c>
      <c r="AP27">
        <v>0</v>
      </c>
      <c r="AQ27">
        <v>13.09889718</v>
      </c>
      <c r="AR27">
        <v>0.45578190190217394</v>
      </c>
      <c r="AS27">
        <v>1.348736549732382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596.12199643384599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4.8099546226415093</v>
      </c>
      <c r="L28">
        <v>317.19651403646759</v>
      </c>
      <c r="M28">
        <v>27.130122718534437</v>
      </c>
      <c r="N28">
        <v>33.442071960356785</v>
      </c>
      <c r="O28">
        <v>0</v>
      </c>
      <c r="P28">
        <v>41.081464031067966</v>
      </c>
      <c r="Q28">
        <v>6.4338142734833648</v>
      </c>
      <c r="R28">
        <v>12.506257628185908</v>
      </c>
      <c r="S28">
        <v>7.7801083969218308</v>
      </c>
      <c r="T28">
        <v>0</v>
      </c>
      <c r="U28">
        <v>24.700105790519725</v>
      </c>
      <c r="V28">
        <v>6.110178298932385</v>
      </c>
      <c r="W28">
        <v>13.686561695583949</v>
      </c>
      <c r="X28">
        <v>43.256081357869455</v>
      </c>
      <c r="Y28">
        <v>0</v>
      </c>
      <c r="Z28">
        <v>0</v>
      </c>
      <c r="AA28">
        <v>1.933325517299578</v>
      </c>
      <c r="AB28">
        <v>0.9828269999999999</v>
      </c>
      <c r="AC28">
        <v>0</v>
      </c>
      <c r="AD28">
        <v>0</v>
      </c>
      <c r="AE28">
        <v>4.8592490824629779</v>
      </c>
      <c r="AF28">
        <v>5.2337341227180527</v>
      </c>
      <c r="AG28">
        <v>6.1415073668</v>
      </c>
      <c r="AH28">
        <v>20.861248461055972</v>
      </c>
      <c r="AI28">
        <v>0</v>
      </c>
      <c r="AJ28">
        <v>0</v>
      </c>
      <c r="AK28">
        <v>16.090391757289204</v>
      </c>
      <c r="AL28">
        <v>0</v>
      </c>
      <c r="AM28">
        <v>0</v>
      </c>
      <c r="AN28">
        <v>0.84583699999999995</v>
      </c>
      <c r="AO28">
        <v>0</v>
      </c>
      <c r="AP28">
        <v>0</v>
      </c>
      <c r="AQ28">
        <v>13.09889718</v>
      </c>
      <c r="AR28">
        <v>0.45578190190217394</v>
      </c>
      <c r="AS28">
        <v>1.348736549732382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609.98477074982532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4.639892204327543</v>
      </c>
      <c r="L29">
        <v>317.19651403646759</v>
      </c>
      <c r="M29">
        <v>27.130122718534437</v>
      </c>
      <c r="N29">
        <v>33.442071960356785</v>
      </c>
      <c r="O29">
        <v>0</v>
      </c>
      <c r="P29">
        <v>41.081464031067966</v>
      </c>
      <c r="Q29">
        <v>6.4338142734833648</v>
      </c>
      <c r="R29">
        <v>12.506257628185908</v>
      </c>
      <c r="S29">
        <v>7.7801083969218308</v>
      </c>
      <c r="T29">
        <v>0</v>
      </c>
      <c r="U29">
        <v>24.700105790519725</v>
      </c>
      <c r="V29">
        <v>6.110178298932385</v>
      </c>
      <c r="W29">
        <v>13.686561695583949</v>
      </c>
      <c r="X29">
        <v>43.256081357869455</v>
      </c>
      <c r="Y29">
        <v>0</v>
      </c>
      <c r="Z29">
        <v>0.324405</v>
      </c>
      <c r="AA29">
        <v>4.1401119312236281</v>
      </c>
      <c r="AB29">
        <v>3.8841321665416348</v>
      </c>
      <c r="AC29">
        <v>0</v>
      </c>
      <c r="AD29">
        <v>2.5322334013626042</v>
      </c>
      <c r="AE29">
        <v>4.8592490824629779</v>
      </c>
      <c r="AF29">
        <v>7.8506008772819458</v>
      </c>
      <c r="AG29">
        <v>6.1415073668</v>
      </c>
      <c r="AH29">
        <v>27.591584244223863</v>
      </c>
      <c r="AI29">
        <v>0</v>
      </c>
      <c r="AJ29">
        <v>0</v>
      </c>
      <c r="AK29">
        <v>16.090391757289204</v>
      </c>
      <c r="AL29">
        <v>0</v>
      </c>
      <c r="AM29">
        <v>1.5567979017254314</v>
      </c>
      <c r="AN29">
        <v>0.84583699999999995</v>
      </c>
      <c r="AO29">
        <v>0</v>
      </c>
      <c r="AP29">
        <v>0</v>
      </c>
      <c r="AQ29">
        <v>13.09889718</v>
      </c>
      <c r="AR29">
        <v>0.45578190190217394</v>
      </c>
      <c r="AS29">
        <v>1.348736549732382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628.68343875279697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4.809921504630573</v>
      </c>
      <c r="L30">
        <v>317.19651403646759</v>
      </c>
      <c r="M30">
        <v>27.130122718534437</v>
      </c>
      <c r="N30">
        <v>33.442071960356785</v>
      </c>
      <c r="O30">
        <v>0</v>
      </c>
      <c r="P30">
        <v>41.081464031067966</v>
      </c>
      <c r="Q30">
        <v>6.4338142734833648</v>
      </c>
      <c r="R30">
        <v>12.506257628185908</v>
      </c>
      <c r="S30">
        <v>7.7801083969218308</v>
      </c>
      <c r="T30">
        <v>0</v>
      </c>
      <c r="U30">
        <v>24.700105790519725</v>
      </c>
      <c r="V30">
        <v>6.110178298932385</v>
      </c>
      <c r="W30">
        <v>13.686561695583949</v>
      </c>
      <c r="X30">
        <v>43.256081357869455</v>
      </c>
      <c r="Y30">
        <v>0</v>
      </c>
      <c r="Z30">
        <v>3.8461457045454548</v>
      </c>
      <c r="AA30">
        <v>8.2848827974683541</v>
      </c>
      <c r="AB30">
        <v>7.768264639909976</v>
      </c>
      <c r="AC30">
        <v>0</v>
      </c>
      <c r="AD30">
        <v>4.6748921972747919</v>
      </c>
      <c r="AE30">
        <v>9.718497858144973</v>
      </c>
      <c r="AF30">
        <v>11.490953679006084</v>
      </c>
      <c r="AG30">
        <v>6.1415073668</v>
      </c>
      <c r="AH30">
        <v>34.489480305279834</v>
      </c>
      <c r="AI30">
        <v>0</v>
      </c>
      <c r="AJ30">
        <v>0</v>
      </c>
      <c r="AK30">
        <v>16.090391757289204</v>
      </c>
      <c r="AL30">
        <v>0</v>
      </c>
      <c r="AM30">
        <v>2.3587849227306825</v>
      </c>
      <c r="AN30">
        <v>0.84583699999999995</v>
      </c>
      <c r="AO30">
        <v>0</v>
      </c>
      <c r="AP30">
        <v>0</v>
      </c>
      <c r="AQ30">
        <v>13.09889718</v>
      </c>
      <c r="AR30">
        <v>0.65111700271739126</v>
      </c>
      <c r="AS30">
        <v>1.348736549732382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658.94159065345309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4.8099285130415401</v>
      </c>
      <c r="L31">
        <v>353.31557227961264</v>
      </c>
      <c r="M31">
        <v>27.130122718534437</v>
      </c>
      <c r="N31">
        <v>33.442071960356785</v>
      </c>
      <c r="O31">
        <v>0</v>
      </c>
      <c r="P31">
        <v>41.081464031067966</v>
      </c>
      <c r="Q31">
        <v>6.4338142734833648</v>
      </c>
      <c r="R31">
        <v>12.506257628185908</v>
      </c>
      <c r="S31">
        <v>7.7801083969218308</v>
      </c>
      <c r="T31">
        <v>0</v>
      </c>
      <c r="U31">
        <v>24.700105790519725</v>
      </c>
      <c r="V31">
        <v>6.110178298932385</v>
      </c>
      <c r="W31">
        <v>13.686561695583949</v>
      </c>
      <c r="X31">
        <v>43.256081357869455</v>
      </c>
      <c r="Y31">
        <v>0</v>
      </c>
      <c r="Z31">
        <v>3.8461457045454548</v>
      </c>
      <c r="AA31">
        <v>8.2848827974683541</v>
      </c>
      <c r="AB31">
        <v>7.768264639909976</v>
      </c>
      <c r="AC31">
        <v>0</v>
      </c>
      <c r="AD31">
        <v>5.3885926682816061</v>
      </c>
      <c r="AE31">
        <v>9.718497858144973</v>
      </c>
      <c r="AF31">
        <v>11.490953679006084</v>
      </c>
      <c r="AG31">
        <v>6.1415073668</v>
      </c>
      <c r="AH31">
        <v>34.489480305279834</v>
      </c>
      <c r="AI31">
        <v>0</v>
      </c>
      <c r="AJ31">
        <v>0</v>
      </c>
      <c r="AK31">
        <v>16.090391757289204</v>
      </c>
      <c r="AL31">
        <v>0</v>
      </c>
      <c r="AM31">
        <v>2.3587849227306825</v>
      </c>
      <c r="AN31">
        <v>0.84583699999999995</v>
      </c>
      <c r="AO31">
        <v>0</v>
      </c>
      <c r="AP31">
        <v>0</v>
      </c>
      <c r="AQ31">
        <v>13.09889718</v>
      </c>
      <c r="AR31">
        <v>7.8134024986413042</v>
      </c>
      <c r="AS31">
        <v>1.348736549732382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702.93664187193974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4.8099343725483514</v>
      </c>
      <c r="L32">
        <v>370.70576872288547</v>
      </c>
      <c r="M32">
        <v>27.130122718534437</v>
      </c>
      <c r="N32">
        <v>33.442071960356785</v>
      </c>
      <c r="O32">
        <v>0</v>
      </c>
      <c r="P32">
        <v>41.081464031067966</v>
      </c>
      <c r="Q32">
        <v>6.4338142734833648</v>
      </c>
      <c r="R32">
        <v>12.506257628185908</v>
      </c>
      <c r="S32">
        <v>7.7801083969218308</v>
      </c>
      <c r="T32">
        <v>0</v>
      </c>
      <c r="U32">
        <v>24.700105790519725</v>
      </c>
      <c r="V32">
        <v>6.110178298932385</v>
      </c>
      <c r="W32">
        <v>13.686561695583949</v>
      </c>
      <c r="X32">
        <v>43.256081357869455</v>
      </c>
      <c r="Y32">
        <v>0</v>
      </c>
      <c r="Z32">
        <v>3.8461457045454548</v>
      </c>
      <c r="AA32">
        <v>8.2848827974683541</v>
      </c>
      <c r="AB32">
        <v>7.768264639909976</v>
      </c>
      <c r="AC32">
        <v>0</v>
      </c>
      <c r="AD32">
        <v>5.3885926682816061</v>
      </c>
      <c r="AE32">
        <v>9.718497858144973</v>
      </c>
      <c r="AF32">
        <v>11.490953679006084</v>
      </c>
      <c r="AG32">
        <v>6.1415073668</v>
      </c>
      <c r="AH32">
        <v>34.489480305279834</v>
      </c>
      <c r="AI32">
        <v>0</v>
      </c>
      <c r="AJ32">
        <v>0</v>
      </c>
      <c r="AK32">
        <v>16.090391757289204</v>
      </c>
      <c r="AL32">
        <v>0</v>
      </c>
      <c r="AM32">
        <v>2.3587849227306825</v>
      </c>
      <c r="AN32">
        <v>0.84583699999999995</v>
      </c>
      <c r="AO32">
        <v>0</v>
      </c>
      <c r="AP32">
        <v>0</v>
      </c>
      <c r="AQ32">
        <v>13.09889718</v>
      </c>
      <c r="AR32">
        <v>7.8134024986413042</v>
      </c>
      <c r="AS32">
        <v>1.348736549732382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720.32684417471944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4.8100287645381981</v>
      </c>
      <c r="L33">
        <v>370.70010805514409</v>
      </c>
      <c r="M33">
        <v>27.130122718534437</v>
      </c>
      <c r="N33">
        <v>33.442071960356785</v>
      </c>
      <c r="O33">
        <v>0</v>
      </c>
      <c r="P33">
        <v>41.081464031067966</v>
      </c>
      <c r="Q33">
        <v>6.4338142734833648</v>
      </c>
      <c r="R33">
        <v>12.506257628185908</v>
      </c>
      <c r="S33">
        <v>7.7801083969218308</v>
      </c>
      <c r="T33">
        <v>0</v>
      </c>
      <c r="U33">
        <v>24.700105790519725</v>
      </c>
      <c r="V33">
        <v>6.110178298932385</v>
      </c>
      <c r="W33">
        <v>13.686561695583949</v>
      </c>
      <c r="X33">
        <v>43.256081357869455</v>
      </c>
      <c r="Y33">
        <v>0</v>
      </c>
      <c r="Z33">
        <v>3.8461457045454548</v>
      </c>
      <c r="AA33">
        <v>8.2848827974683541</v>
      </c>
      <c r="AB33">
        <v>7.768264639909976</v>
      </c>
      <c r="AC33">
        <v>0</v>
      </c>
      <c r="AD33">
        <v>8.0828886956093875</v>
      </c>
      <c r="AE33">
        <v>9.718497858144973</v>
      </c>
      <c r="AF33">
        <v>11.490953679006084</v>
      </c>
      <c r="AG33">
        <v>6.1415073668</v>
      </c>
      <c r="AH33">
        <v>34.489480305279834</v>
      </c>
      <c r="AI33">
        <v>0</v>
      </c>
      <c r="AJ33">
        <v>0</v>
      </c>
      <c r="AK33">
        <v>16.090391757289204</v>
      </c>
      <c r="AL33">
        <v>0</v>
      </c>
      <c r="AM33">
        <v>2.3587849227306825</v>
      </c>
      <c r="AN33">
        <v>0.84583699999999995</v>
      </c>
      <c r="AO33">
        <v>0</v>
      </c>
      <c r="AP33">
        <v>0</v>
      </c>
      <c r="AQ33">
        <v>13.09889718</v>
      </c>
      <c r="AR33">
        <v>0.97667519728260865</v>
      </c>
      <c r="AS33">
        <v>1.348736549732382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716.17884662493702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4.8100287645381981</v>
      </c>
      <c r="L34">
        <v>370.70010805514409</v>
      </c>
      <c r="M34">
        <v>27.130122718534437</v>
      </c>
      <c r="N34">
        <v>33.442071960356785</v>
      </c>
      <c r="O34">
        <v>0</v>
      </c>
      <c r="P34">
        <v>41.081464031067966</v>
      </c>
      <c r="Q34">
        <v>6.4338142734833648</v>
      </c>
      <c r="R34">
        <v>12.506257628185908</v>
      </c>
      <c r="S34">
        <v>7.7801083969218308</v>
      </c>
      <c r="T34">
        <v>0</v>
      </c>
      <c r="U34">
        <v>24.700105790519725</v>
      </c>
      <c r="V34">
        <v>6.110178298932385</v>
      </c>
      <c r="W34">
        <v>13.686561695583949</v>
      </c>
      <c r="X34">
        <v>43.256081357869455</v>
      </c>
      <c r="Y34">
        <v>0</v>
      </c>
      <c r="Z34">
        <v>3.8461457045454548</v>
      </c>
      <c r="AA34">
        <v>4.142441398734177</v>
      </c>
      <c r="AB34">
        <v>7.768264639909976</v>
      </c>
      <c r="AC34">
        <v>0</v>
      </c>
      <c r="AD34">
        <v>8.0828886956093875</v>
      </c>
      <c r="AE34">
        <v>9.718497858144973</v>
      </c>
      <c r="AF34">
        <v>11.490953679006084</v>
      </c>
      <c r="AG34">
        <v>6.1415073668</v>
      </c>
      <c r="AH34">
        <v>34.489480305279834</v>
      </c>
      <c r="AI34">
        <v>0</v>
      </c>
      <c r="AJ34">
        <v>0</v>
      </c>
      <c r="AK34">
        <v>16.090391757289204</v>
      </c>
      <c r="AL34">
        <v>0</v>
      </c>
      <c r="AM34">
        <v>2.3587849227306825</v>
      </c>
      <c r="AN34">
        <v>0.84583699999999995</v>
      </c>
      <c r="AO34">
        <v>0</v>
      </c>
      <c r="AP34">
        <v>0</v>
      </c>
      <c r="AQ34">
        <v>13.09889718</v>
      </c>
      <c r="AR34">
        <v>0.45578190190217394</v>
      </c>
      <c r="AS34">
        <v>1.348736549732382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711.51551193082241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8.9498039369813487</v>
      </c>
      <c r="L35">
        <v>370.70010805514409</v>
      </c>
      <c r="M35">
        <v>27.130122718534437</v>
      </c>
      <c r="N35">
        <v>33.442071960356785</v>
      </c>
      <c r="O35">
        <v>0</v>
      </c>
      <c r="P35">
        <v>41.081464031067966</v>
      </c>
      <c r="Q35">
        <v>6.4338142734833648</v>
      </c>
      <c r="R35">
        <v>12.506257628185908</v>
      </c>
      <c r="S35">
        <v>7.7801083969218308</v>
      </c>
      <c r="T35">
        <v>0</v>
      </c>
      <c r="U35">
        <v>24.700105790519725</v>
      </c>
      <c r="V35">
        <v>6.110178298932385</v>
      </c>
      <c r="W35">
        <v>13.686561695583949</v>
      </c>
      <c r="X35">
        <v>43.256081357869455</v>
      </c>
      <c r="Y35">
        <v>0</v>
      </c>
      <c r="Z35">
        <v>3.8461457045454548</v>
      </c>
      <c r="AA35">
        <v>4.142441398734177</v>
      </c>
      <c r="AB35">
        <v>7.768264639909976</v>
      </c>
      <c r="AC35">
        <v>0</v>
      </c>
      <c r="AD35">
        <v>5.3885926682816061</v>
      </c>
      <c r="AE35">
        <v>9.718497858144973</v>
      </c>
      <c r="AF35">
        <v>11.490953679006084</v>
      </c>
      <c r="AG35">
        <v>6.1415073668</v>
      </c>
      <c r="AH35">
        <v>34.489480305279834</v>
      </c>
      <c r="AI35">
        <v>0</v>
      </c>
      <c r="AJ35">
        <v>0</v>
      </c>
      <c r="AK35">
        <v>16.090391757289204</v>
      </c>
      <c r="AL35">
        <v>0</v>
      </c>
      <c r="AM35">
        <v>2.3587849227306825</v>
      </c>
      <c r="AN35">
        <v>0.84583699999999995</v>
      </c>
      <c r="AO35">
        <v>0</v>
      </c>
      <c r="AP35">
        <v>0</v>
      </c>
      <c r="AQ35">
        <v>13.09889718</v>
      </c>
      <c r="AR35">
        <v>0.45578190190217394</v>
      </c>
      <c r="AS35">
        <v>1.348736549732382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712.96099107593773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8.9498039369813487</v>
      </c>
      <c r="L36">
        <v>370.70010805514409</v>
      </c>
      <c r="M36">
        <v>27.130122718534437</v>
      </c>
      <c r="N36">
        <v>33.442071960356785</v>
      </c>
      <c r="O36">
        <v>0</v>
      </c>
      <c r="P36">
        <v>41.081464031067966</v>
      </c>
      <c r="Q36">
        <v>6.4338142734833648</v>
      </c>
      <c r="R36">
        <v>12.506257628185908</v>
      </c>
      <c r="S36">
        <v>7.7801083969218308</v>
      </c>
      <c r="T36">
        <v>0</v>
      </c>
      <c r="U36">
        <v>24.700105790519725</v>
      </c>
      <c r="V36">
        <v>6.110178298932385</v>
      </c>
      <c r="W36">
        <v>13.686561695583949</v>
      </c>
      <c r="X36">
        <v>43.256081357869455</v>
      </c>
      <c r="Y36">
        <v>0</v>
      </c>
      <c r="Z36">
        <v>0</v>
      </c>
      <c r="AA36">
        <v>2.5622388000000003</v>
      </c>
      <c r="AB36">
        <v>0.9828269999999999</v>
      </c>
      <c r="AC36">
        <v>0</v>
      </c>
      <c r="AD36">
        <v>4.6748921972747919</v>
      </c>
      <c r="AE36">
        <v>4.8592490824629779</v>
      </c>
      <c r="AF36">
        <v>7.8506008772819458</v>
      </c>
      <c r="AG36">
        <v>6.1415073668</v>
      </c>
      <c r="AH36">
        <v>27.591584244223863</v>
      </c>
      <c r="AI36">
        <v>0</v>
      </c>
      <c r="AJ36">
        <v>0</v>
      </c>
      <c r="AK36">
        <v>16.090391757289204</v>
      </c>
      <c r="AL36">
        <v>0</v>
      </c>
      <c r="AM36">
        <v>1.5567979017254314</v>
      </c>
      <c r="AN36">
        <v>0.84583699999999995</v>
      </c>
      <c r="AO36">
        <v>0</v>
      </c>
      <c r="AP36">
        <v>0</v>
      </c>
      <c r="AQ36">
        <v>13.09889718</v>
      </c>
      <c r="AR36">
        <v>0.45578190190217394</v>
      </c>
      <c r="AS36">
        <v>1.348736549732382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683.83602000227404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8.9498039369813487</v>
      </c>
      <c r="L37">
        <v>370.70010805514409</v>
      </c>
      <c r="M37">
        <v>27.130122718534437</v>
      </c>
      <c r="N37">
        <v>33.440495860187248</v>
      </c>
      <c r="O37">
        <v>0</v>
      </c>
      <c r="P37">
        <v>41.081464031067966</v>
      </c>
      <c r="Q37">
        <v>6.4338142734833648</v>
      </c>
      <c r="R37">
        <v>12.506257628185908</v>
      </c>
      <c r="S37">
        <v>7.7801083969218308</v>
      </c>
      <c r="T37">
        <v>0</v>
      </c>
      <c r="U37">
        <v>24.700105790519725</v>
      </c>
      <c r="V37">
        <v>6.110178298932385</v>
      </c>
      <c r="W37">
        <v>13.686561695583949</v>
      </c>
      <c r="X37">
        <v>43.256081357869455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2.5322334013626042</v>
      </c>
      <c r="AE37">
        <v>0</v>
      </c>
      <c r="AF37">
        <v>5.2337341227180527</v>
      </c>
      <c r="AG37">
        <v>6.1415073668</v>
      </c>
      <c r="AH37">
        <v>20.665761674720169</v>
      </c>
      <c r="AI37">
        <v>0</v>
      </c>
      <c r="AJ37">
        <v>0</v>
      </c>
      <c r="AK37">
        <v>16.090391757289204</v>
      </c>
      <c r="AL37">
        <v>0</v>
      </c>
      <c r="AM37">
        <v>0</v>
      </c>
      <c r="AN37">
        <v>0.84583699999999995</v>
      </c>
      <c r="AO37">
        <v>0</v>
      </c>
      <c r="AP37">
        <v>0</v>
      </c>
      <c r="AQ37">
        <v>13.09889718</v>
      </c>
      <c r="AR37">
        <v>7.8134024986413042</v>
      </c>
      <c r="AS37">
        <v>1.348736549732382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669.54560359467553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8.9498039369813487</v>
      </c>
      <c r="L38">
        <v>370.70010805514409</v>
      </c>
      <c r="M38">
        <v>27.130122718534437</v>
      </c>
      <c r="N38">
        <v>33.440495860187248</v>
      </c>
      <c r="O38">
        <v>0</v>
      </c>
      <c r="P38">
        <v>41.081464031067966</v>
      </c>
      <c r="Q38">
        <v>6.4338142734833648</v>
      </c>
      <c r="R38">
        <v>12.506257628185908</v>
      </c>
      <c r="S38">
        <v>7.7801083969218308</v>
      </c>
      <c r="T38">
        <v>0</v>
      </c>
      <c r="U38">
        <v>24.700105790519725</v>
      </c>
      <c r="V38">
        <v>6.110178298932385</v>
      </c>
      <c r="W38">
        <v>13.686561695583949</v>
      </c>
      <c r="X38">
        <v>43.256081357869455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5.2337341227180527</v>
      </c>
      <c r="AG38">
        <v>6.1415073668</v>
      </c>
      <c r="AH38">
        <v>12.846284085279834</v>
      </c>
      <c r="AI38">
        <v>0</v>
      </c>
      <c r="AJ38">
        <v>0</v>
      </c>
      <c r="AK38">
        <v>16.090391757289204</v>
      </c>
      <c r="AL38">
        <v>0</v>
      </c>
      <c r="AM38">
        <v>0</v>
      </c>
      <c r="AN38">
        <v>0.84583699999999995</v>
      </c>
      <c r="AO38">
        <v>0</v>
      </c>
      <c r="AP38">
        <v>0</v>
      </c>
      <c r="AQ38">
        <v>13.09889718</v>
      </c>
      <c r="AR38">
        <v>7.8134024986413042</v>
      </c>
      <c r="AS38">
        <v>1.348736549732382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659.19389260387254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8.9498039369813487</v>
      </c>
      <c r="L39">
        <v>370.70010805514409</v>
      </c>
      <c r="M39">
        <v>27.130122718534437</v>
      </c>
      <c r="N39">
        <v>33.440495860187248</v>
      </c>
      <c r="O39">
        <v>0</v>
      </c>
      <c r="P39">
        <v>41.081464031067966</v>
      </c>
      <c r="Q39">
        <v>6.4338142734833648</v>
      </c>
      <c r="R39">
        <v>12.506257628185908</v>
      </c>
      <c r="S39">
        <v>7.7801083969218308</v>
      </c>
      <c r="T39">
        <v>0</v>
      </c>
      <c r="U39">
        <v>24.700105790519725</v>
      </c>
      <c r="V39">
        <v>6.110178298932385</v>
      </c>
      <c r="W39">
        <v>13.686561695583949</v>
      </c>
      <c r="X39">
        <v>43.256081357869455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2.7622483772819471</v>
      </c>
      <c r="AG39">
        <v>6.1415073668</v>
      </c>
      <c r="AH39">
        <v>6.7024092747201687</v>
      </c>
      <c r="AI39">
        <v>0</v>
      </c>
      <c r="AJ39">
        <v>0</v>
      </c>
      <c r="AK39">
        <v>16.090391757289204</v>
      </c>
      <c r="AL39">
        <v>0</v>
      </c>
      <c r="AM39">
        <v>0</v>
      </c>
      <c r="AN39">
        <v>0.84583699999999995</v>
      </c>
      <c r="AO39">
        <v>0</v>
      </c>
      <c r="AP39">
        <v>0</v>
      </c>
      <c r="AQ39">
        <v>13.09889718</v>
      </c>
      <c r="AR39">
        <v>0.97667519728260865</v>
      </c>
      <c r="AS39">
        <v>1.3884053890871246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643.78147358587273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8.9498039369813487</v>
      </c>
      <c r="L40">
        <v>370.70010805514409</v>
      </c>
      <c r="M40">
        <v>27.130122718534437</v>
      </c>
      <c r="N40">
        <v>33.440495860187248</v>
      </c>
      <c r="O40">
        <v>0</v>
      </c>
      <c r="P40">
        <v>41.081464031067966</v>
      </c>
      <c r="Q40">
        <v>6.4338142734833648</v>
      </c>
      <c r="R40">
        <v>12.506257628185908</v>
      </c>
      <c r="S40">
        <v>7.7801083969218308</v>
      </c>
      <c r="T40">
        <v>0</v>
      </c>
      <c r="U40">
        <v>24.700105790519725</v>
      </c>
      <c r="V40">
        <v>6.110178298932385</v>
      </c>
      <c r="W40">
        <v>13.686561695583949</v>
      </c>
      <c r="X40">
        <v>43.256081357869455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2.7622483772819471</v>
      </c>
      <c r="AG40">
        <v>6.1415073668</v>
      </c>
      <c r="AH40">
        <v>0</v>
      </c>
      <c r="AI40">
        <v>0</v>
      </c>
      <c r="AJ40">
        <v>0</v>
      </c>
      <c r="AK40">
        <v>16.090391757289204</v>
      </c>
      <c r="AL40">
        <v>0</v>
      </c>
      <c r="AM40">
        <v>0</v>
      </c>
      <c r="AN40">
        <v>0.84583699999999995</v>
      </c>
      <c r="AO40">
        <v>0</v>
      </c>
      <c r="AP40">
        <v>0</v>
      </c>
      <c r="AQ40">
        <v>13.09889718</v>
      </c>
      <c r="AR40">
        <v>0.45578190190217394</v>
      </c>
      <c r="AS40">
        <v>2.4594609837198931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637.62922661040488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8.9498039369813487</v>
      </c>
      <c r="L41">
        <v>370.70010805514409</v>
      </c>
      <c r="M41">
        <v>27.130122718534437</v>
      </c>
      <c r="N41">
        <v>33.440495860187248</v>
      </c>
      <c r="O41">
        <v>0</v>
      </c>
      <c r="P41">
        <v>41.081464031067966</v>
      </c>
      <c r="Q41">
        <v>6.4338142734833648</v>
      </c>
      <c r="R41">
        <v>12.506257628185908</v>
      </c>
      <c r="S41">
        <v>7.7801083969218308</v>
      </c>
      <c r="T41">
        <v>0</v>
      </c>
      <c r="U41">
        <v>24.700105790519725</v>
      </c>
      <c r="V41">
        <v>6.110178298932385</v>
      </c>
      <c r="W41">
        <v>13.686561695583949</v>
      </c>
      <c r="X41">
        <v>43.256081357869455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2.7622483772819471</v>
      </c>
      <c r="AG41">
        <v>6.1415073668</v>
      </c>
      <c r="AH41">
        <v>0</v>
      </c>
      <c r="AI41">
        <v>0</v>
      </c>
      <c r="AJ41">
        <v>0</v>
      </c>
      <c r="AK41">
        <v>16.090391757289204</v>
      </c>
      <c r="AL41">
        <v>0</v>
      </c>
      <c r="AM41">
        <v>0</v>
      </c>
      <c r="AN41">
        <v>0.84583699999999995</v>
      </c>
      <c r="AO41">
        <v>0</v>
      </c>
      <c r="AP41">
        <v>0</v>
      </c>
      <c r="AQ41">
        <v>13.09889718</v>
      </c>
      <c r="AR41">
        <v>0.45578190190217394</v>
      </c>
      <c r="AS41">
        <v>2.4594609837198931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637.62922661040488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8.9498039369813487</v>
      </c>
      <c r="L42">
        <v>370.70010805514409</v>
      </c>
      <c r="M42">
        <v>27.130122718534437</v>
      </c>
      <c r="N42">
        <v>33.440495860187248</v>
      </c>
      <c r="O42">
        <v>0</v>
      </c>
      <c r="P42">
        <v>41.081464031067966</v>
      </c>
      <c r="Q42">
        <v>6.4338142734833648</v>
      </c>
      <c r="R42">
        <v>12.506257628185908</v>
      </c>
      <c r="S42">
        <v>7.7801083969218308</v>
      </c>
      <c r="T42">
        <v>0</v>
      </c>
      <c r="U42">
        <v>24.700105790519725</v>
      </c>
      <c r="V42">
        <v>6.110178298932385</v>
      </c>
      <c r="W42">
        <v>13.686561695583949</v>
      </c>
      <c r="X42">
        <v>43.256081357869455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2.7622483772819471</v>
      </c>
      <c r="AG42">
        <v>6.1415073668</v>
      </c>
      <c r="AH42">
        <v>0</v>
      </c>
      <c r="AI42">
        <v>0</v>
      </c>
      <c r="AJ42">
        <v>0</v>
      </c>
      <c r="AK42">
        <v>16.090391757289204</v>
      </c>
      <c r="AL42">
        <v>0</v>
      </c>
      <c r="AM42">
        <v>0</v>
      </c>
      <c r="AN42">
        <v>0.84583699999999995</v>
      </c>
      <c r="AO42">
        <v>0</v>
      </c>
      <c r="AP42">
        <v>0</v>
      </c>
      <c r="AQ42">
        <v>13.09889718</v>
      </c>
      <c r="AR42">
        <v>0.45578190190217394</v>
      </c>
      <c r="AS42">
        <v>1.3884053890871246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636.55817101577213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8.9498039369813487</v>
      </c>
      <c r="L43">
        <v>370.70010805514409</v>
      </c>
      <c r="M43">
        <v>27.130122718534437</v>
      </c>
      <c r="N43">
        <v>33.440495860187248</v>
      </c>
      <c r="O43">
        <v>0</v>
      </c>
      <c r="P43">
        <v>41.081464031067966</v>
      </c>
      <c r="Q43">
        <v>6.4338142734833648</v>
      </c>
      <c r="R43">
        <v>12.506257628185908</v>
      </c>
      <c r="S43">
        <v>7.7801083969218308</v>
      </c>
      <c r="T43">
        <v>0</v>
      </c>
      <c r="U43">
        <v>24.700105790519725</v>
      </c>
      <c r="V43">
        <v>6.110178298932385</v>
      </c>
      <c r="W43">
        <v>13.686561695583949</v>
      </c>
      <c r="X43">
        <v>43.256081357869455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2.7622483772819471</v>
      </c>
      <c r="AG43">
        <v>6.1415073668</v>
      </c>
      <c r="AH43">
        <v>0</v>
      </c>
      <c r="AI43">
        <v>0</v>
      </c>
      <c r="AJ43">
        <v>0</v>
      </c>
      <c r="AK43">
        <v>16.090391757289204</v>
      </c>
      <c r="AL43">
        <v>0</v>
      </c>
      <c r="AM43">
        <v>0</v>
      </c>
      <c r="AN43">
        <v>0.84583699999999995</v>
      </c>
      <c r="AO43">
        <v>0</v>
      </c>
      <c r="AP43">
        <v>0</v>
      </c>
      <c r="AQ43">
        <v>13.09889718</v>
      </c>
      <c r="AR43">
        <v>0.45578190190217394</v>
      </c>
      <c r="AS43">
        <v>1.3884053890871246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636.55817101577213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8.9498039369813487</v>
      </c>
      <c r="L44">
        <v>370.70010805514409</v>
      </c>
      <c r="M44">
        <v>27.130122718534437</v>
      </c>
      <c r="N44">
        <v>33.440495860187248</v>
      </c>
      <c r="O44">
        <v>0</v>
      </c>
      <c r="P44">
        <v>41.081464031067966</v>
      </c>
      <c r="Q44">
        <v>6.4338142734833648</v>
      </c>
      <c r="R44">
        <v>12.506257628185908</v>
      </c>
      <c r="S44">
        <v>7.7801083969218308</v>
      </c>
      <c r="T44">
        <v>0</v>
      </c>
      <c r="U44">
        <v>24.700105790519725</v>
      </c>
      <c r="V44">
        <v>6.110178298932385</v>
      </c>
      <c r="W44">
        <v>13.686561695583949</v>
      </c>
      <c r="X44">
        <v>43.256081357869455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2.7622483772819471</v>
      </c>
      <c r="AG44">
        <v>6.1415073668</v>
      </c>
      <c r="AH44">
        <v>0</v>
      </c>
      <c r="AI44">
        <v>0</v>
      </c>
      <c r="AJ44">
        <v>0</v>
      </c>
      <c r="AK44">
        <v>16.090391757289204</v>
      </c>
      <c r="AL44">
        <v>0</v>
      </c>
      <c r="AM44">
        <v>0</v>
      </c>
      <c r="AN44">
        <v>0.84583699999999995</v>
      </c>
      <c r="AO44">
        <v>0</v>
      </c>
      <c r="AP44">
        <v>0</v>
      </c>
      <c r="AQ44">
        <v>8.7325981199999987</v>
      </c>
      <c r="AR44">
        <v>0.45578190190217394</v>
      </c>
      <c r="AS44">
        <v>1.3884053890871246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632.19187195577217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8.9498039369813487</v>
      </c>
      <c r="L45">
        <v>370.70010805514409</v>
      </c>
      <c r="M45">
        <v>27.130122718534437</v>
      </c>
      <c r="N45">
        <v>33.440495860187248</v>
      </c>
      <c r="O45">
        <v>0</v>
      </c>
      <c r="P45">
        <v>41.081464031067966</v>
      </c>
      <c r="Q45">
        <v>6.4338142734833648</v>
      </c>
      <c r="R45">
        <v>12.506257628185908</v>
      </c>
      <c r="S45">
        <v>7.7801083969218308</v>
      </c>
      <c r="T45">
        <v>0</v>
      </c>
      <c r="U45">
        <v>24.700105790519725</v>
      </c>
      <c r="V45">
        <v>6.110178298932385</v>
      </c>
      <c r="W45">
        <v>13.686561695583949</v>
      </c>
      <c r="X45">
        <v>43.256081357869455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2.7622483772819471</v>
      </c>
      <c r="AG45">
        <v>6.1415073668</v>
      </c>
      <c r="AH45">
        <v>0</v>
      </c>
      <c r="AI45">
        <v>0</v>
      </c>
      <c r="AJ45">
        <v>0</v>
      </c>
      <c r="AK45">
        <v>16.090391757289204</v>
      </c>
      <c r="AL45">
        <v>0</v>
      </c>
      <c r="AM45">
        <v>0</v>
      </c>
      <c r="AN45">
        <v>0.84583699999999995</v>
      </c>
      <c r="AO45">
        <v>0</v>
      </c>
      <c r="AP45">
        <v>0</v>
      </c>
      <c r="AQ45">
        <v>8.7325981199999987</v>
      </c>
      <c r="AR45">
        <v>0.45578190190217394</v>
      </c>
      <c r="AS45">
        <v>1.3884053890871246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632.19187195577217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8.9498039369813487</v>
      </c>
      <c r="L46">
        <v>370.70010805514409</v>
      </c>
      <c r="M46">
        <v>27.130122718534437</v>
      </c>
      <c r="N46">
        <v>33.440495860187248</v>
      </c>
      <c r="O46">
        <v>0</v>
      </c>
      <c r="P46">
        <v>41.081464031067966</v>
      </c>
      <c r="Q46">
        <v>6.4338142734833648</v>
      </c>
      <c r="R46">
        <v>12.506257628185908</v>
      </c>
      <c r="S46">
        <v>7.7801083969218308</v>
      </c>
      <c r="T46">
        <v>0</v>
      </c>
      <c r="U46">
        <v>24.700105790519725</v>
      </c>
      <c r="V46">
        <v>6.110178298932385</v>
      </c>
      <c r="W46">
        <v>13.686561695583949</v>
      </c>
      <c r="X46">
        <v>43.256081357869455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2.7622483772819471</v>
      </c>
      <c r="AG46">
        <v>6.1415073668</v>
      </c>
      <c r="AH46">
        <v>0</v>
      </c>
      <c r="AI46">
        <v>0</v>
      </c>
      <c r="AJ46">
        <v>0</v>
      </c>
      <c r="AK46">
        <v>16.090391757289204</v>
      </c>
      <c r="AL46">
        <v>0</v>
      </c>
      <c r="AM46">
        <v>0</v>
      </c>
      <c r="AN46">
        <v>0.84583699999999995</v>
      </c>
      <c r="AO46">
        <v>0</v>
      </c>
      <c r="AP46">
        <v>0</v>
      </c>
      <c r="AQ46">
        <v>8.7325981199999987</v>
      </c>
      <c r="AR46">
        <v>0.45578190190217394</v>
      </c>
      <c r="AS46">
        <v>1.3884053890871246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632.19187195577217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8.9498039369813487</v>
      </c>
      <c r="L47">
        <v>370.70010805514409</v>
      </c>
      <c r="M47">
        <v>27.130122718534437</v>
      </c>
      <c r="N47">
        <v>33.440495860187248</v>
      </c>
      <c r="O47">
        <v>0</v>
      </c>
      <c r="P47">
        <v>41.081464031067966</v>
      </c>
      <c r="Q47">
        <v>6.4338142734833648</v>
      </c>
      <c r="R47">
        <v>12.506257628185908</v>
      </c>
      <c r="S47">
        <v>7.7801083969218308</v>
      </c>
      <c r="T47">
        <v>0</v>
      </c>
      <c r="U47">
        <v>24.700105790519725</v>
      </c>
      <c r="V47">
        <v>6.110178298932385</v>
      </c>
      <c r="W47">
        <v>13.686561695583949</v>
      </c>
      <c r="X47">
        <v>43.256081357869455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2.7622483772819471</v>
      </c>
      <c r="AG47">
        <v>6.1415073668</v>
      </c>
      <c r="AH47">
        <v>0</v>
      </c>
      <c r="AI47">
        <v>0</v>
      </c>
      <c r="AJ47">
        <v>0</v>
      </c>
      <c r="AK47">
        <v>16.090391757289204</v>
      </c>
      <c r="AL47">
        <v>0</v>
      </c>
      <c r="AM47">
        <v>0</v>
      </c>
      <c r="AN47">
        <v>0.84583699999999995</v>
      </c>
      <c r="AO47">
        <v>0</v>
      </c>
      <c r="AP47">
        <v>0</v>
      </c>
      <c r="AQ47">
        <v>8.7325981199999987</v>
      </c>
      <c r="AR47">
        <v>7.8134024986413042</v>
      </c>
      <c r="AS47">
        <v>1.3884053890871246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639.54949255251131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8.9498039369813487</v>
      </c>
      <c r="L48">
        <v>370.70010805514409</v>
      </c>
      <c r="M48">
        <v>27.130122718534437</v>
      </c>
      <c r="N48">
        <v>33.440495860187248</v>
      </c>
      <c r="O48">
        <v>0</v>
      </c>
      <c r="P48">
        <v>41.081464031067966</v>
      </c>
      <c r="Q48">
        <v>6.4338142734833648</v>
      </c>
      <c r="R48">
        <v>12.506257628185908</v>
      </c>
      <c r="S48">
        <v>7.7801083969218308</v>
      </c>
      <c r="T48">
        <v>0</v>
      </c>
      <c r="U48">
        <v>24.700105790519725</v>
      </c>
      <c r="V48">
        <v>6.110178298932385</v>
      </c>
      <c r="W48">
        <v>13.686561695583949</v>
      </c>
      <c r="X48">
        <v>43.256081357869455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2.7622483772819471</v>
      </c>
      <c r="AG48">
        <v>6.1415073668</v>
      </c>
      <c r="AH48">
        <v>0</v>
      </c>
      <c r="AI48">
        <v>0</v>
      </c>
      <c r="AJ48">
        <v>0</v>
      </c>
      <c r="AK48">
        <v>16.090391757289204</v>
      </c>
      <c r="AL48">
        <v>0</v>
      </c>
      <c r="AM48">
        <v>0</v>
      </c>
      <c r="AN48">
        <v>0.84583699999999995</v>
      </c>
      <c r="AO48">
        <v>0</v>
      </c>
      <c r="AP48">
        <v>0</v>
      </c>
      <c r="AQ48">
        <v>4.3662990599999993</v>
      </c>
      <c r="AR48">
        <v>7.8134024986413042</v>
      </c>
      <c r="AS48">
        <v>1.3884053890871246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635.18319349251124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8.9498039369813487</v>
      </c>
      <c r="L49">
        <v>370.70010805514409</v>
      </c>
      <c r="M49">
        <v>27.130122718534437</v>
      </c>
      <c r="N49">
        <v>33.440495860187248</v>
      </c>
      <c r="O49">
        <v>0</v>
      </c>
      <c r="P49">
        <v>41.081464031067966</v>
      </c>
      <c r="Q49">
        <v>6.4338142734833648</v>
      </c>
      <c r="R49">
        <v>12.506257628185908</v>
      </c>
      <c r="S49">
        <v>7.7801083969218308</v>
      </c>
      <c r="T49">
        <v>0</v>
      </c>
      <c r="U49">
        <v>24.700105790519725</v>
      </c>
      <c r="V49">
        <v>6.110178298932385</v>
      </c>
      <c r="W49">
        <v>13.686561695583949</v>
      </c>
      <c r="X49">
        <v>37.118728716694214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2.7622483772819471</v>
      </c>
      <c r="AG49">
        <v>6.1415073668</v>
      </c>
      <c r="AH49">
        <v>0</v>
      </c>
      <c r="AI49">
        <v>0</v>
      </c>
      <c r="AJ49">
        <v>0</v>
      </c>
      <c r="AK49">
        <v>16.090391757289204</v>
      </c>
      <c r="AL49">
        <v>0</v>
      </c>
      <c r="AM49">
        <v>0</v>
      </c>
      <c r="AN49">
        <v>0.86422500000000002</v>
      </c>
      <c r="AO49">
        <v>0</v>
      </c>
      <c r="AP49">
        <v>0</v>
      </c>
      <c r="AQ49">
        <v>0</v>
      </c>
      <c r="AR49">
        <v>0.97667519728260865</v>
      </c>
      <c r="AS49">
        <v>1.3884053890871246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617.86120248997747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8.9498039369813487</v>
      </c>
      <c r="L50">
        <v>370.70010805514409</v>
      </c>
      <c r="M50">
        <v>27.130122718534437</v>
      </c>
      <c r="N50">
        <v>33.440495860187248</v>
      </c>
      <c r="O50">
        <v>0</v>
      </c>
      <c r="P50">
        <v>41.081464031067966</v>
      </c>
      <c r="Q50">
        <v>6.4338142734833648</v>
      </c>
      <c r="R50">
        <v>12.506257628185908</v>
      </c>
      <c r="S50">
        <v>7.7801083969218308</v>
      </c>
      <c r="T50">
        <v>0</v>
      </c>
      <c r="U50">
        <v>24.700105790519725</v>
      </c>
      <c r="V50">
        <v>6.110178298932385</v>
      </c>
      <c r="W50">
        <v>13.686561695583949</v>
      </c>
      <c r="X50">
        <v>37.118728716694214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2.7622483772819471</v>
      </c>
      <c r="AG50">
        <v>6.1415073668</v>
      </c>
      <c r="AH50">
        <v>0</v>
      </c>
      <c r="AI50">
        <v>0</v>
      </c>
      <c r="AJ50">
        <v>0</v>
      </c>
      <c r="AK50">
        <v>16.090391757289204</v>
      </c>
      <c r="AL50">
        <v>0</v>
      </c>
      <c r="AM50">
        <v>0</v>
      </c>
      <c r="AN50">
        <v>0.86422500000000002</v>
      </c>
      <c r="AO50">
        <v>0</v>
      </c>
      <c r="AP50">
        <v>0</v>
      </c>
      <c r="AQ50">
        <v>0</v>
      </c>
      <c r="AR50">
        <v>0.45578190190217394</v>
      </c>
      <c r="AS50">
        <v>1.3884053890871246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617.34030919459701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4.8099516583306317</v>
      </c>
      <c r="L51">
        <v>370.70377511642243</v>
      </c>
      <c r="M51">
        <v>27.130122718534437</v>
      </c>
      <c r="N51">
        <v>33.440495860187248</v>
      </c>
      <c r="O51">
        <v>0</v>
      </c>
      <c r="P51">
        <v>41.081464031067966</v>
      </c>
      <c r="Q51">
        <v>6.4331387925925929</v>
      </c>
      <c r="R51">
        <v>12.506257628185908</v>
      </c>
      <c r="S51">
        <v>7.7865848741830064</v>
      </c>
      <c r="T51">
        <v>0</v>
      </c>
      <c r="U51">
        <v>24.700105790519725</v>
      </c>
      <c r="V51">
        <v>6.110178298932385</v>
      </c>
      <c r="W51">
        <v>13.686561695583949</v>
      </c>
      <c r="X51">
        <v>37.118728716694214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6.1415073668</v>
      </c>
      <c r="AH51">
        <v>0</v>
      </c>
      <c r="AI51">
        <v>0</v>
      </c>
      <c r="AJ51">
        <v>0</v>
      </c>
      <c r="AK51">
        <v>16.090391757289204</v>
      </c>
      <c r="AL51">
        <v>0</v>
      </c>
      <c r="AM51">
        <v>0</v>
      </c>
      <c r="AN51">
        <v>0.86422500000000002</v>
      </c>
      <c r="AO51">
        <v>0</v>
      </c>
      <c r="AP51">
        <v>2.0020973591549294</v>
      </c>
      <c r="AQ51">
        <v>0</v>
      </c>
      <c r="AR51">
        <v>0.45578190190217394</v>
      </c>
      <c r="AS51">
        <v>1.3884053890871246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612.449773955468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4.8099516583306317</v>
      </c>
      <c r="L52">
        <v>370.70377511642243</v>
      </c>
      <c r="M52">
        <v>27.130122718534437</v>
      </c>
      <c r="N52">
        <v>33.440495860187248</v>
      </c>
      <c r="O52">
        <v>0</v>
      </c>
      <c r="P52">
        <v>41.081464031067966</v>
      </c>
      <c r="Q52">
        <v>6.4331387925925929</v>
      </c>
      <c r="R52">
        <v>12.506257628185908</v>
      </c>
      <c r="S52">
        <v>7.7865848741830064</v>
      </c>
      <c r="T52">
        <v>0</v>
      </c>
      <c r="U52">
        <v>24.700105790519725</v>
      </c>
      <c r="V52">
        <v>6.110178298932385</v>
      </c>
      <c r="W52">
        <v>13.686561695583949</v>
      </c>
      <c r="X52">
        <v>37.118728716694214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6.1415073668</v>
      </c>
      <c r="AH52">
        <v>0</v>
      </c>
      <c r="AI52">
        <v>0</v>
      </c>
      <c r="AJ52">
        <v>0</v>
      </c>
      <c r="AK52">
        <v>16.090391757289204</v>
      </c>
      <c r="AL52">
        <v>0</v>
      </c>
      <c r="AM52">
        <v>0</v>
      </c>
      <c r="AN52">
        <v>0.86422500000000002</v>
      </c>
      <c r="AO52">
        <v>0</v>
      </c>
      <c r="AP52">
        <v>2.0020973591549294</v>
      </c>
      <c r="AQ52">
        <v>0</v>
      </c>
      <c r="AR52">
        <v>0.45578190190217394</v>
      </c>
      <c r="AS52">
        <v>1.3884053890871246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612.449773955468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4.7900245227821259</v>
      </c>
      <c r="L53">
        <v>370.70183767200302</v>
      </c>
      <c r="M53">
        <v>27.130122718534437</v>
      </c>
      <c r="N53">
        <v>33.440495860187248</v>
      </c>
      <c r="O53">
        <v>0</v>
      </c>
      <c r="P53">
        <v>41.081464031067966</v>
      </c>
      <c r="Q53">
        <v>6.4331387925925929</v>
      </c>
      <c r="R53">
        <v>12.504686799495586</v>
      </c>
      <c r="S53">
        <v>7.7865848741830064</v>
      </c>
      <c r="T53">
        <v>0</v>
      </c>
      <c r="U53">
        <v>24.700105790519725</v>
      </c>
      <c r="V53">
        <v>6.110178298932385</v>
      </c>
      <c r="W53">
        <v>13.686561695583949</v>
      </c>
      <c r="X53">
        <v>37.118728716694214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6.1415073668</v>
      </c>
      <c r="AH53">
        <v>0</v>
      </c>
      <c r="AI53">
        <v>0</v>
      </c>
      <c r="AJ53">
        <v>0</v>
      </c>
      <c r="AK53">
        <v>16.090391757289204</v>
      </c>
      <c r="AL53">
        <v>0</v>
      </c>
      <c r="AM53">
        <v>0</v>
      </c>
      <c r="AN53">
        <v>0.86422500000000002</v>
      </c>
      <c r="AO53">
        <v>0</v>
      </c>
      <c r="AP53">
        <v>2.0020973591549294</v>
      </c>
      <c r="AQ53">
        <v>0</v>
      </c>
      <c r="AR53">
        <v>0.45578190190217394</v>
      </c>
      <c r="AS53">
        <v>1.3884053890871246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612.4263385468098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4.7899532252915442</v>
      </c>
      <c r="L54">
        <v>370.70183767200302</v>
      </c>
      <c r="M54">
        <v>27.130122718534437</v>
      </c>
      <c r="N54">
        <v>33.440495860187248</v>
      </c>
      <c r="O54">
        <v>0</v>
      </c>
      <c r="P54">
        <v>41.081464031067966</v>
      </c>
      <c r="Q54">
        <v>6.4333764443844492</v>
      </c>
      <c r="R54">
        <v>12.780866326292385</v>
      </c>
      <c r="S54">
        <v>7.7888370362219161</v>
      </c>
      <c r="T54">
        <v>0</v>
      </c>
      <c r="U54">
        <v>24.700105790519725</v>
      </c>
      <c r="V54">
        <v>6.110178298932385</v>
      </c>
      <c r="W54">
        <v>13.686561695583949</v>
      </c>
      <c r="X54">
        <v>37.118728716694214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6.1415073668</v>
      </c>
      <c r="AH54">
        <v>0</v>
      </c>
      <c r="AI54">
        <v>0</v>
      </c>
      <c r="AJ54">
        <v>0</v>
      </c>
      <c r="AK54">
        <v>16.090391757289204</v>
      </c>
      <c r="AL54">
        <v>0</v>
      </c>
      <c r="AM54">
        <v>0</v>
      </c>
      <c r="AN54">
        <v>0.86422500000000002</v>
      </c>
      <c r="AO54">
        <v>0</v>
      </c>
      <c r="AP54">
        <v>2.0020973591549294</v>
      </c>
      <c r="AQ54">
        <v>0</v>
      </c>
      <c r="AR54">
        <v>0.45578190190217394</v>
      </c>
      <c r="AS54">
        <v>1.3884053890871246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612.70493658994678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4.7900312071176989</v>
      </c>
      <c r="L55">
        <v>317.19263529370772</v>
      </c>
      <c r="M55">
        <v>27.130122718534437</v>
      </c>
      <c r="N55">
        <v>33.440495860187248</v>
      </c>
      <c r="O55">
        <v>0</v>
      </c>
      <c r="P55">
        <v>41.081464031067966</v>
      </c>
      <c r="Q55">
        <v>6.4333764443844492</v>
      </c>
      <c r="R55">
        <v>5.7676768051264045</v>
      </c>
      <c r="S55">
        <v>3.8498252742025736</v>
      </c>
      <c r="T55">
        <v>0</v>
      </c>
      <c r="U55">
        <v>24.700105790519725</v>
      </c>
      <c r="V55">
        <v>2.8801650218978105</v>
      </c>
      <c r="W55">
        <v>13.686561695583949</v>
      </c>
      <c r="X55">
        <v>37.118728716694214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6.1415073668</v>
      </c>
      <c r="AH55">
        <v>0</v>
      </c>
      <c r="AI55">
        <v>0</v>
      </c>
      <c r="AJ55">
        <v>0</v>
      </c>
      <c r="AK55">
        <v>16.090391757289204</v>
      </c>
      <c r="AL55">
        <v>0</v>
      </c>
      <c r="AM55">
        <v>0</v>
      </c>
      <c r="AN55">
        <v>0.86422500000000002</v>
      </c>
      <c r="AO55">
        <v>0</v>
      </c>
      <c r="AP55">
        <v>0</v>
      </c>
      <c r="AQ55">
        <v>0</v>
      </c>
      <c r="AR55">
        <v>0.45578190190217394</v>
      </c>
      <c r="AS55">
        <v>1.3884053890871246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543.0115002741029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4.8000013182442345</v>
      </c>
      <c r="L56">
        <v>263.37048567508424</v>
      </c>
      <c r="M56">
        <v>27.130122718534437</v>
      </c>
      <c r="N56">
        <v>33.440495860187248</v>
      </c>
      <c r="O56">
        <v>0</v>
      </c>
      <c r="P56">
        <v>41.081464031067966</v>
      </c>
      <c r="Q56">
        <v>6.4333764443844492</v>
      </c>
      <c r="R56">
        <v>5.7676768051264045</v>
      </c>
      <c r="S56">
        <v>3.8498252742025736</v>
      </c>
      <c r="T56">
        <v>0</v>
      </c>
      <c r="U56">
        <v>24.700105790519725</v>
      </c>
      <c r="V56">
        <v>2.8801650218978105</v>
      </c>
      <c r="W56">
        <v>13.686561695583949</v>
      </c>
      <c r="X56">
        <v>37.118728716694214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6.1415073668</v>
      </c>
      <c r="AH56">
        <v>0</v>
      </c>
      <c r="AI56">
        <v>0</v>
      </c>
      <c r="AJ56">
        <v>0</v>
      </c>
      <c r="AK56">
        <v>16.090391757289204</v>
      </c>
      <c r="AL56">
        <v>0</v>
      </c>
      <c r="AM56">
        <v>0</v>
      </c>
      <c r="AN56">
        <v>0.86422500000000002</v>
      </c>
      <c r="AO56">
        <v>0</v>
      </c>
      <c r="AP56">
        <v>0</v>
      </c>
      <c r="AQ56">
        <v>0</v>
      </c>
      <c r="AR56">
        <v>0.45578190190217394</v>
      </c>
      <c r="AS56">
        <v>1.3884053890871246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489.19932076660581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4.8098412822980894</v>
      </c>
      <c r="L57">
        <v>203.77245350000001</v>
      </c>
      <c r="M57">
        <v>27.130122718534437</v>
      </c>
      <c r="N57">
        <v>33.440495860187248</v>
      </c>
      <c r="O57">
        <v>0</v>
      </c>
      <c r="P57">
        <v>41.081464031067966</v>
      </c>
      <c r="Q57">
        <v>3.8410981137800251</v>
      </c>
      <c r="R57">
        <v>12.503616419080068</v>
      </c>
      <c r="S57">
        <v>3.8408318197183093</v>
      </c>
      <c r="T57">
        <v>0</v>
      </c>
      <c r="U57">
        <v>24.700105790519725</v>
      </c>
      <c r="V57">
        <v>6.1118806958277254</v>
      </c>
      <c r="W57">
        <v>13.68744517387367</v>
      </c>
      <c r="X57">
        <v>37.118728716694214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6.1415073668</v>
      </c>
      <c r="AH57">
        <v>0</v>
      </c>
      <c r="AI57">
        <v>0</v>
      </c>
      <c r="AJ57">
        <v>0</v>
      </c>
      <c r="AK57">
        <v>16.090391757289204</v>
      </c>
      <c r="AL57">
        <v>0</v>
      </c>
      <c r="AM57">
        <v>0</v>
      </c>
      <c r="AN57">
        <v>0.86422500000000002</v>
      </c>
      <c r="AO57">
        <v>0</v>
      </c>
      <c r="AP57">
        <v>0</v>
      </c>
      <c r="AQ57">
        <v>0</v>
      </c>
      <c r="AR57">
        <v>0.45578190190217394</v>
      </c>
      <c r="AS57">
        <v>1.3884053890871246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436.97839553665989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4.8098501474269817</v>
      </c>
      <c r="L58">
        <v>203.77245350000001</v>
      </c>
      <c r="M58">
        <v>27.130122718534437</v>
      </c>
      <c r="N58">
        <v>33.440495860187248</v>
      </c>
      <c r="O58">
        <v>0</v>
      </c>
      <c r="P58">
        <v>41.081464031067966</v>
      </c>
      <c r="Q58">
        <v>3.8410981137800251</v>
      </c>
      <c r="R58">
        <v>12.503616419080068</v>
      </c>
      <c r="S58">
        <v>3.8408318197183093</v>
      </c>
      <c r="T58">
        <v>0</v>
      </c>
      <c r="U58">
        <v>24.700105790519725</v>
      </c>
      <c r="V58">
        <v>6.1118806958277254</v>
      </c>
      <c r="W58">
        <v>13.68744517387367</v>
      </c>
      <c r="X58">
        <v>37.118728716694214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6.1415073668</v>
      </c>
      <c r="AH58">
        <v>0</v>
      </c>
      <c r="AI58">
        <v>0</v>
      </c>
      <c r="AJ58">
        <v>0</v>
      </c>
      <c r="AK58">
        <v>16.090391757289204</v>
      </c>
      <c r="AL58">
        <v>0</v>
      </c>
      <c r="AM58">
        <v>0</v>
      </c>
      <c r="AN58">
        <v>0.86422500000000002</v>
      </c>
      <c r="AO58">
        <v>0</v>
      </c>
      <c r="AP58">
        <v>0</v>
      </c>
      <c r="AQ58">
        <v>0</v>
      </c>
      <c r="AR58">
        <v>0.45578190190217394</v>
      </c>
      <c r="AS58">
        <v>1.3884053890871246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436.97840440178885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4.8098501474269817</v>
      </c>
      <c r="L59">
        <v>203.77245350000001</v>
      </c>
      <c r="M59">
        <v>27.130122718534437</v>
      </c>
      <c r="N59">
        <v>33.440495860187248</v>
      </c>
      <c r="O59">
        <v>0</v>
      </c>
      <c r="P59">
        <v>41.081464031067966</v>
      </c>
      <c r="Q59">
        <v>3.8410981137800251</v>
      </c>
      <c r="R59">
        <v>12.503616419080068</v>
      </c>
      <c r="S59">
        <v>3.8408318197183093</v>
      </c>
      <c r="T59">
        <v>0</v>
      </c>
      <c r="U59">
        <v>24.700105790519725</v>
      </c>
      <c r="V59">
        <v>6.1118806958277254</v>
      </c>
      <c r="W59">
        <v>13.68598975902689</v>
      </c>
      <c r="X59">
        <v>37.118728716694214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6.1415073668</v>
      </c>
      <c r="AH59">
        <v>0</v>
      </c>
      <c r="AI59">
        <v>0</v>
      </c>
      <c r="AJ59">
        <v>0</v>
      </c>
      <c r="AK59">
        <v>16.090391757289204</v>
      </c>
      <c r="AL59">
        <v>0</v>
      </c>
      <c r="AM59">
        <v>0</v>
      </c>
      <c r="AN59">
        <v>0.86422500000000002</v>
      </c>
      <c r="AO59">
        <v>0</v>
      </c>
      <c r="AP59">
        <v>0</v>
      </c>
      <c r="AQ59">
        <v>0</v>
      </c>
      <c r="AR59">
        <v>0.45578190190217394</v>
      </c>
      <c r="AS59">
        <v>1.3884053890871246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436.97694898694203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4.8098501474269817</v>
      </c>
      <c r="L60">
        <v>203.77245350000001</v>
      </c>
      <c r="M60">
        <v>27.130122718534437</v>
      </c>
      <c r="N60">
        <v>33.440495860187248</v>
      </c>
      <c r="O60">
        <v>0</v>
      </c>
      <c r="P60">
        <v>41.081464031067966</v>
      </c>
      <c r="Q60">
        <v>3.8410981137800251</v>
      </c>
      <c r="R60">
        <v>12.503616419080068</v>
      </c>
      <c r="S60">
        <v>3.8408318197183093</v>
      </c>
      <c r="T60">
        <v>0</v>
      </c>
      <c r="U60">
        <v>24.700105790519725</v>
      </c>
      <c r="V60">
        <v>6.1118806958277254</v>
      </c>
      <c r="W60">
        <v>13.68598975902689</v>
      </c>
      <c r="X60">
        <v>37.118728716694214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6.1415073668</v>
      </c>
      <c r="AH60">
        <v>0</v>
      </c>
      <c r="AI60">
        <v>0</v>
      </c>
      <c r="AJ60">
        <v>0</v>
      </c>
      <c r="AK60">
        <v>16.090391757289204</v>
      </c>
      <c r="AL60">
        <v>0</v>
      </c>
      <c r="AM60">
        <v>0</v>
      </c>
      <c r="AN60">
        <v>0.86422500000000002</v>
      </c>
      <c r="AO60">
        <v>0</v>
      </c>
      <c r="AP60">
        <v>0</v>
      </c>
      <c r="AQ60">
        <v>0</v>
      </c>
      <c r="AR60">
        <v>0.45578190190217394</v>
      </c>
      <c r="AS60">
        <v>1.3884053890871246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436.97694898694203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4.8098501474269817</v>
      </c>
      <c r="L61">
        <v>206.30248396255581</v>
      </c>
      <c r="M61">
        <v>27.130122718534437</v>
      </c>
      <c r="N61">
        <v>33.440495860187248</v>
      </c>
      <c r="O61">
        <v>0</v>
      </c>
      <c r="P61">
        <v>41.081464031067966</v>
      </c>
      <c r="Q61">
        <v>4.8513869405815422</v>
      </c>
      <c r="R61">
        <v>12.503616419080068</v>
      </c>
      <c r="S61">
        <v>5.4481112190315315</v>
      </c>
      <c r="T61">
        <v>0</v>
      </c>
      <c r="U61">
        <v>24.700105790519725</v>
      </c>
      <c r="V61">
        <v>6.1118806958277254</v>
      </c>
      <c r="W61">
        <v>10.679711687892375</v>
      </c>
      <c r="X61">
        <v>33.103241153924571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6.1415073668</v>
      </c>
      <c r="AH61">
        <v>0</v>
      </c>
      <c r="AI61">
        <v>0</v>
      </c>
      <c r="AJ61">
        <v>0</v>
      </c>
      <c r="AK61">
        <v>16.090391757289204</v>
      </c>
      <c r="AL61">
        <v>0</v>
      </c>
      <c r="AM61">
        <v>0</v>
      </c>
      <c r="AN61">
        <v>0.86422500000000002</v>
      </c>
      <c r="AO61">
        <v>0</v>
      </c>
      <c r="AP61">
        <v>0</v>
      </c>
      <c r="AQ61">
        <v>4.3662990599999993</v>
      </c>
      <c r="AR61">
        <v>7.8134024986413042</v>
      </c>
      <c r="AS61">
        <v>1.3884053890871246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446.82670169844761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4.8098501474269817</v>
      </c>
      <c r="L62">
        <v>206.30248396255581</v>
      </c>
      <c r="M62">
        <v>27.130122718534437</v>
      </c>
      <c r="N62">
        <v>33.440495860187248</v>
      </c>
      <c r="O62">
        <v>0</v>
      </c>
      <c r="P62">
        <v>41.081464031067966</v>
      </c>
      <c r="Q62">
        <v>4.8513869405815422</v>
      </c>
      <c r="R62">
        <v>12.503616419080068</v>
      </c>
      <c r="S62">
        <v>5.4481112190315315</v>
      </c>
      <c r="T62">
        <v>0</v>
      </c>
      <c r="U62">
        <v>24.700105790519725</v>
      </c>
      <c r="V62">
        <v>6.1118806958277254</v>
      </c>
      <c r="W62">
        <v>10.679711687892375</v>
      </c>
      <c r="X62">
        <v>33.103241153924571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6.1415073668</v>
      </c>
      <c r="AH62">
        <v>0</v>
      </c>
      <c r="AI62">
        <v>0</v>
      </c>
      <c r="AJ62">
        <v>0</v>
      </c>
      <c r="AK62">
        <v>16.090391757289204</v>
      </c>
      <c r="AL62">
        <v>0</v>
      </c>
      <c r="AM62">
        <v>0</v>
      </c>
      <c r="AN62">
        <v>0.86422500000000002</v>
      </c>
      <c r="AO62">
        <v>0</v>
      </c>
      <c r="AP62">
        <v>0</v>
      </c>
      <c r="AQ62">
        <v>4.3662990599999993</v>
      </c>
      <c r="AR62">
        <v>7.8134024986413042</v>
      </c>
      <c r="AS62">
        <v>1.3884053890871246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446.82670169844761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4.8098501474269817</v>
      </c>
      <c r="L63">
        <v>203.79804167854039</v>
      </c>
      <c r="M63">
        <v>27.130122718534437</v>
      </c>
      <c r="N63">
        <v>33.440495860187248</v>
      </c>
      <c r="O63">
        <v>0</v>
      </c>
      <c r="P63">
        <v>41.081464031067966</v>
      </c>
      <c r="Q63">
        <v>3.7958163809523806</v>
      </c>
      <c r="R63">
        <v>12.503616419080068</v>
      </c>
      <c r="S63">
        <v>4.1489963896848137</v>
      </c>
      <c r="T63">
        <v>0</v>
      </c>
      <c r="U63">
        <v>24.700105790519725</v>
      </c>
      <c r="V63">
        <v>6.1118806958277254</v>
      </c>
      <c r="W63">
        <v>10.266898947933615</v>
      </c>
      <c r="X63">
        <v>33.102356256880732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6.1415073668</v>
      </c>
      <c r="AH63">
        <v>0</v>
      </c>
      <c r="AI63">
        <v>0</v>
      </c>
      <c r="AJ63">
        <v>0</v>
      </c>
      <c r="AK63">
        <v>16.090391757289204</v>
      </c>
      <c r="AL63">
        <v>0</v>
      </c>
      <c r="AM63">
        <v>0</v>
      </c>
      <c r="AN63">
        <v>0.84583699999999995</v>
      </c>
      <c r="AO63">
        <v>0</v>
      </c>
      <c r="AP63">
        <v>0</v>
      </c>
      <c r="AQ63">
        <v>4.3662990599999993</v>
      </c>
      <c r="AR63">
        <v>0.65111700271739126</v>
      </c>
      <c r="AS63">
        <v>1.3884053890871246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434.37320289252983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4.809896019671954</v>
      </c>
      <c r="L64">
        <v>203.77245350000001</v>
      </c>
      <c r="M64">
        <v>27.130122718534437</v>
      </c>
      <c r="N64">
        <v>33.440495860187248</v>
      </c>
      <c r="O64">
        <v>0</v>
      </c>
      <c r="P64">
        <v>41.081464031067966</v>
      </c>
      <c r="Q64">
        <v>3.8431638169934637</v>
      </c>
      <c r="R64">
        <v>12.50550794013739</v>
      </c>
      <c r="S64">
        <v>3.8402169870422536</v>
      </c>
      <c r="T64">
        <v>0</v>
      </c>
      <c r="U64">
        <v>24.700105790519725</v>
      </c>
      <c r="V64">
        <v>6.1118806958277254</v>
      </c>
      <c r="W64">
        <v>10.266653502390916</v>
      </c>
      <c r="X64">
        <v>33.102356256880732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6.1415073668</v>
      </c>
      <c r="AH64">
        <v>0</v>
      </c>
      <c r="AI64">
        <v>0</v>
      </c>
      <c r="AJ64">
        <v>0</v>
      </c>
      <c r="AK64">
        <v>16.090391757289204</v>
      </c>
      <c r="AL64">
        <v>0</v>
      </c>
      <c r="AM64">
        <v>0</v>
      </c>
      <c r="AN64">
        <v>0.84583699999999995</v>
      </c>
      <c r="AO64">
        <v>0</v>
      </c>
      <c r="AP64">
        <v>0</v>
      </c>
      <c r="AQ64">
        <v>8.7325981199999987</v>
      </c>
      <c r="AR64">
        <v>0.65111700271739126</v>
      </c>
      <c r="AS64">
        <v>1.3884053890871246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438.45417375514751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4.6800315749569208</v>
      </c>
      <c r="L65">
        <v>269.13634303116913</v>
      </c>
      <c r="M65">
        <v>27.130122718534437</v>
      </c>
      <c r="N65">
        <v>33.440495860187248</v>
      </c>
      <c r="O65">
        <v>0</v>
      </c>
      <c r="P65">
        <v>41.081464031067966</v>
      </c>
      <c r="Q65">
        <v>3.8449206797385624</v>
      </c>
      <c r="R65">
        <v>12.50550794013739</v>
      </c>
      <c r="S65">
        <v>3.8497499206719548</v>
      </c>
      <c r="T65">
        <v>0</v>
      </c>
      <c r="U65">
        <v>24.700105790519725</v>
      </c>
      <c r="V65">
        <v>6.1086743783241344</v>
      </c>
      <c r="W65">
        <v>10.266653502390916</v>
      </c>
      <c r="X65">
        <v>33.102356256880732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6.1415073668</v>
      </c>
      <c r="AH65">
        <v>0</v>
      </c>
      <c r="AI65">
        <v>0</v>
      </c>
      <c r="AJ65">
        <v>0</v>
      </c>
      <c r="AK65">
        <v>16.090391757289204</v>
      </c>
      <c r="AL65">
        <v>0</v>
      </c>
      <c r="AM65">
        <v>0</v>
      </c>
      <c r="AN65">
        <v>0.84583699999999995</v>
      </c>
      <c r="AO65">
        <v>0</v>
      </c>
      <c r="AP65">
        <v>0</v>
      </c>
      <c r="AQ65">
        <v>8.7325981199999987</v>
      </c>
      <c r="AR65">
        <v>0.48833759864130433</v>
      </c>
      <c r="AS65">
        <v>1.3884053890871246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503.53350291639663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4.6398814818981675</v>
      </c>
      <c r="L66">
        <v>326.80798758662752</v>
      </c>
      <c r="M66">
        <v>27.130122718534437</v>
      </c>
      <c r="N66">
        <v>33.440495860187248</v>
      </c>
      <c r="O66">
        <v>0</v>
      </c>
      <c r="P66">
        <v>41.081464031067966</v>
      </c>
      <c r="Q66">
        <v>3.8449206797385624</v>
      </c>
      <c r="R66">
        <v>12.50550794013739</v>
      </c>
      <c r="S66">
        <v>3.8497499206719548</v>
      </c>
      <c r="T66">
        <v>0</v>
      </c>
      <c r="U66">
        <v>24.700105790519725</v>
      </c>
      <c r="V66">
        <v>6.1086743783241344</v>
      </c>
      <c r="W66">
        <v>10.266653502390916</v>
      </c>
      <c r="X66">
        <v>33.102356256880732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6.1415073668</v>
      </c>
      <c r="AH66">
        <v>0</v>
      </c>
      <c r="AI66">
        <v>0</v>
      </c>
      <c r="AJ66">
        <v>0</v>
      </c>
      <c r="AK66">
        <v>16.090391757289204</v>
      </c>
      <c r="AL66">
        <v>0</v>
      </c>
      <c r="AM66">
        <v>0</v>
      </c>
      <c r="AN66">
        <v>0.84583699999999995</v>
      </c>
      <c r="AO66">
        <v>0</v>
      </c>
      <c r="AP66">
        <v>0</v>
      </c>
      <c r="AQ66">
        <v>12.820197239999997</v>
      </c>
      <c r="AR66">
        <v>0.48833759864130433</v>
      </c>
      <c r="AS66">
        <v>1.3884053890871246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565.25259649879638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8.9500403257067305</v>
      </c>
      <c r="L67">
        <v>370.70010805514409</v>
      </c>
      <c r="M67">
        <v>27.130122718534437</v>
      </c>
      <c r="N67">
        <v>33.440495860187248</v>
      </c>
      <c r="O67">
        <v>0</v>
      </c>
      <c r="P67">
        <v>41.081464031067966</v>
      </c>
      <c r="Q67">
        <v>6.4341058740458008</v>
      </c>
      <c r="R67">
        <v>12.50550794013739</v>
      </c>
      <c r="S67">
        <v>7.7888221348048878</v>
      </c>
      <c r="T67">
        <v>0</v>
      </c>
      <c r="U67">
        <v>24.700105790519725</v>
      </c>
      <c r="V67">
        <v>6.1086743783241344</v>
      </c>
      <c r="W67">
        <v>10.266653502390916</v>
      </c>
      <c r="X67">
        <v>33.102356256880732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6.1415073668</v>
      </c>
      <c r="AH67">
        <v>0</v>
      </c>
      <c r="AI67">
        <v>0</v>
      </c>
      <c r="AJ67">
        <v>0</v>
      </c>
      <c r="AK67">
        <v>16.090391757289204</v>
      </c>
      <c r="AL67">
        <v>0</v>
      </c>
      <c r="AM67">
        <v>0</v>
      </c>
      <c r="AN67">
        <v>0.84583699999999995</v>
      </c>
      <c r="AO67">
        <v>0</v>
      </c>
      <c r="AP67">
        <v>0</v>
      </c>
      <c r="AQ67">
        <v>12.820197239999997</v>
      </c>
      <c r="AR67">
        <v>0.48833759864130433</v>
      </c>
      <c r="AS67">
        <v>1.3884053890871246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619.98313321956175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8.9499984590367792</v>
      </c>
      <c r="L68">
        <v>370.70010805514409</v>
      </c>
      <c r="M68">
        <v>27.130122718534437</v>
      </c>
      <c r="N68">
        <v>33.440495860187248</v>
      </c>
      <c r="O68">
        <v>0</v>
      </c>
      <c r="P68">
        <v>41.081464031067966</v>
      </c>
      <c r="Q68">
        <v>6.4341058740458008</v>
      </c>
      <c r="R68">
        <v>12.50550794013739</v>
      </c>
      <c r="S68">
        <v>7.7888221348048878</v>
      </c>
      <c r="T68">
        <v>0</v>
      </c>
      <c r="U68">
        <v>24.700105790519725</v>
      </c>
      <c r="V68">
        <v>6.1086743783241344</v>
      </c>
      <c r="W68">
        <v>10.266653502390916</v>
      </c>
      <c r="X68">
        <v>33.102356256880732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6.1415073668</v>
      </c>
      <c r="AH68">
        <v>6.1997284410559663</v>
      </c>
      <c r="AI68">
        <v>0</v>
      </c>
      <c r="AJ68">
        <v>0</v>
      </c>
      <c r="AK68">
        <v>16.090391757289204</v>
      </c>
      <c r="AL68">
        <v>0</v>
      </c>
      <c r="AM68">
        <v>0</v>
      </c>
      <c r="AN68">
        <v>0.84583699999999995</v>
      </c>
      <c r="AO68">
        <v>0</v>
      </c>
      <c r="AP68">
        <v>0</v>
      </c>
      <c r="AQ68">
        <v>13.005997199999998</v>
      </c>
      <c r="AR68">
        <v>0.48833759864130433</v>
      </c>
      <c r="AS68">
        <v>1.3884053890871246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626.36861975394788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8.9498039369813487</v>
      </c>
      <c r="L69">
        <v>370.70010805514409</v>
      </c>
      <c r="M69">
        <v>27.130122718534437</v>
      </c>
      <c r="N69">
        <v>33.440495860187248</v>
      </c>
      <c r="O69">
        <v>0</v>
      </c>
      <c r="P69">
        <v>41.081464031067966</v>
      </c>
      <c r="Q69">
        <v>6.4341058740458008</v>
      </c>
      <c r="R69">
        <v>12.50550794013739</v>
      </c>
      <c r="S69">
        <v>7.7888221348048878</v>
      </c>
      <c r="T69">
        <v>0</v>
      </c>
      <c r="U69">
        <v>24.700105790519725</v>
      </c>
      <c r="V69">
        <v>6.1086743783241344</v>
      </c>
      <c r="W69">
        <v>10.266653502390916</v>
      </c>
      <c r="X69">
        <v>33.102356256880732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2.7622483772819471</v>
      </c>
      <c r="AG69">
        <v>6.1415073668</v>
      </c>
      <c r="AH69">
        <v>6.7024092747201687</v>
      </c>
      <c r="AI69">
        <v>0</v>
      </c>
      <c r="AJ69">
        <v>0</v>
      </c>
      <c r="AK69">
        <v>16.090391757289204</v>
      </c>
      <c r="AL69">
        <v>0</v>
      </c>
      <c r="AM69">
        <v>0</v>
      </c>
      <c r="AN69">
        <v>0.84583699999999995</v>
      </c>
      <c r="AO69">
        <v>0</v>
      </c>
      <c r="AP69">
        <v>0</v>
      </c>
      <c r="AQ69">
        <v>13.09889718</v>
      </c>
      <c r="AR69">
        <v>0.48833759864130433</v>
      </c>
      <c r="AS69">
        <v>1.3884053890871246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629.72625442283845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8.9498039369813487</v>
      </c>
      <c r="L70">
        <v>370.70010805514409</v>
      </c>
      <c r="M70">
        <v>27.130122718534437</v>
      </c>
      <c r="N70">
        <v>33.440495860187248</v>
      </c>
      <c r="O70">
        <v>0</v>
      </c>
      <c r="P70">
        <v>41.081464031067966</v>
      </c>
      <c r="Q70">
        <v>6.4341058740458008</v>
      </c>
      <c r="R70">
        <v>12.50550794013739</v>
      </c>
      <c r="S70">
        <v>7.7888221348048878</v>
      </c>
      <c r="T70">
        <v>0</v>
      </c>
      <c r="U70">
        <v>24.700105790519725</v>
      </c>
      <c r="V70">
        <v>6.1086743783241344</v>
      </c>
      <c r="W70">
        <v>10.266653502390916</v>
      </c>
      <c r="X70">
        <v>33.102356256880732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2.7622483772819471</v>
      </c>
      <c r="AG70">
        <v>6.1415073668</v>
      </c>
      <c r="AH70">
        <v>13.68408547472017</v>
      </c>
      <c r="AI70">
        <v>0</v>
      </c>
      <c r="AJ70">
        <v>0</v>
      </c>
      <c r="AK70">
        <v>16.090391757289204</v>
      </c>
      <c r="AL70">
        <v>0</v>
      </c>
      <c r="AM70">
        <v>0</v>
      </c>
      <c r="AN70">
        <v>0.84583699999999995</v>
      </c>
      <c r="AO70">
        <v>0</v>
      </c>
      <c r="AP70">
        <v>0</v>
      </c>
      <c r="AQ70">
        <v>13.09889718</v>
      </c>
      <c r="AR70">
        <v>0.48833759864130433</v>
      </c>
      <c r="AS70">
        <v>1.3884053890871246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636.70793062283849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8.9498039369813487</v>
      </c>
      <c r="L71">
        <v>370.70010805514409</v>
      </c>
      <c r="M71">
        <v>27.130122718534437</v>
      </c>
      <c r="N71">
        <v>33.440495860187248</v>
      </c>
      <c r="O71">
        <v>0</v>
      </c>
      <c r="P71">
        <v>41.081464031067966</v>
      </c>
      <c r="Q71">
        <v>6.4341058740458008</v>
      </c>
      <c r="R71">
        <v>12.50550794013739</v>
      </c>
      <c r="S71">
        <v>7.7888221348048878</v>
      </c>
      <c r="T71">
        <v>0</v>
      </c>
      <c r="U71">
        <v>24.700105790519725</v>
      </c>
      <c r="V71">
        <v>6.1086743783241344</v>
      </c>
      <c r="W71">
        <v>9.8429636558603484</v>
      </c>
      <c r="X71">
        <v>33.102356256880732</v>
      </c>
      <c r="Y71">
        <v>0</v>
      </c>
      <c r="Z71">
        <v>0</v>
      </c>
      <c r="AA71">
        <v>0</v>
      </c>
      <c r="AB71">
        <v>3.8841321665416348</v>
      </c>
      <c r="AC71">
        <v>0</v>
      </c>
      <c r="AD71">
        <v>2.3374460986373959</v>
      </c>
      <c r="AE71">
        <v>0</v>
      </c>
      <c r="AF71">
        <v>5.2337341227180527</v>
      </c>
      <c r="AG71">
        <v>6.1415073668</v>
      </c>
      <c r="AH71">
        <v>20.665761674720169</v>
      </c>
      <c r="AI71">
        <v>0</v>
      </c>
      <c r="AJ71">
        <v>0</v>
      </c>
      <c r="AK71">
        <v>16.090391757289204</v>
      </c>
      <c r="AL71">
        <v>0</v>
      </c>
      <c r="AM71">
        <v>0</v>
      </c>
      <c r="AN71">
        <v>0.84583699999999995</v>
      </c>
      <c r="AO71">
        <v>0</v>
      </c>
      <c r="AP71">
        <v>0</v>
      </c>
      <c r="AQ71">
        <v>13.09889718</v>
      </c>
      <c r="AR71">
        <v>0.48833759864130433</v>
      </c>
      <c r="AS71">
        <v>1.3884053890871246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651.95898098692317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8.9498039369813487</v>
      </c>
      <c r="L72">
        <v>370.70010805514409</v>
      </c>
      <c r="M72">
        <v>27.130122718534437</v>
      </c>
      <c r="N72">
        <v>33.440495860187248</v>
      </c>
      <c r="O72">
        <v>0</v>
      </c>
      <c r="P72">
        <v>41.081464031067966</v>
      </c>
      <c r="Q72">
        <v>6.4341058740458008</v>
      </c>
      <c r="R72">
        <v>12.50550794013739</v>
      </c>
      <c r="S72">
        <v>7.7888221348048878</v>
      </c>
      <c r="T72">
        <v>0</v>
      </c>
      <c r="U72">
        <v>24.700105790519725</v>
      </c>
      <c r="V72">
        <v>6.1086743783241344</v>
      </c>
      <c r="W72">
        <v>9.8429636558603484</v>
      </c>
      <c r="X72">
        <v>33.102356256880732</v>
      </c>
      <c r="Y72">
        <v>0</v>
      </c>
      <c r="Z72">
        <v>0.324405</v>
      </c>
      <c r="AA72">
        <v>2.0730840586497892</v>
      </c>
      <c r="AB72">
        <v>3.8841321665416348</v>
      </c>
      <c r="AC72">
        <v>0</v>
      </c>
      <c r="AD72">
        <v>4.7465741504920516</v>
      </c>
      <c r="AE72">
        <v>4.8592490824629779</v>
      </c>
      <c r="AF72">
        <v>7.8506008772819458</v>
      </c>
      <c r="AG72">
        <v>6.1415073668</v>
      </c>
      <c r="AH72">
        <v>27.591584244223863</v>
      </c>
      <c r="AI72">
        <v>0</v>
      </c>
      <c r="AJ72">
        <v>0</v>
      </c>
      <c r="AK72">
        <v>16.090391757289204</v>
      </c>
      <c r="AL72">
        <v>0</v>
      </c>
      <c r="AM72">
        <v>0.8648877231807951</v>
      </c>
      <c r="AN72">
        <v>0.84583699999999995</v>
      </c>
      <c r="AO72">
        <v>0</v>
      </c>
      <c r="AP72">
        <v>0</v>
      </c>
      <c r="AQ72">
        <v>13.09889718</v>
      </c>
      <c r="AR72">
        <v>0.48833759864130433</v>
      </c>
      <c r="AS72">
        <v>1.3884053890871246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672.0324242271389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8.9498039369813487</v>
      </c>
      <c r="L73">
        <v>370.70010805514409</v>
      </c>
      <c r="M73">
        <v>27.130122718534437</v>
      </c>
      <c r="N73">
        <v>33.440495860187248</v>
      </c>
      <c r="O73">
        <v>0</v>
      </c>
      <c r="P73">
        <v>41.081464031067966</v>
      </c>
      <c r="Q73">
        <v>6.4341058740458008</v>
      </c>
      <c r="R73">
        <v>12.50550794013739</v>
      </c>
      <c r="S73">
        <v>7.7888221348048878</v>
      </c>
      <c r="T73">
        <v>0</v>
      </c>
      <c r="U73">
        <v>24.700105790519725</v>
      </c>
      <c r="V73">
        <v>6.1086743783241344</v>
      </c>
      <c r="W73">
        <v>9.8429636558603484</v>
      </c>
      <c r="X73">
        <v>33.102356256880732</v>
      </c>
      <c r="Y73">
        <v>0</v>
      </c>
      <c r="Z73">
        <v>5.7692185568181822</v>
      </c>
      <c r="AA73">
        <v>4.0995821413502105</v>
      </c>
      <c r="AB73">
        <v>11.793923999999999</v>
      </c>
      <c r="AC73">
        <v>0</v>
      </c>
      <c r="AD73">
        <v>5.3885926682816061</v>
      </c>
      <c r="AE73">
        <v>9.718497858144973</v>
      </c>
      <c r="AF73">
        <v>11.490953679006084</v>
      </c>
      <c r="AG73">
        <v>6.1415073668</v>
      </c>
      <c r="AH73">
        <v>34.489480305279834</v>
      </c>
      <c r="AI73">
        <v>0</v>
      </c>
      <c r="AJ73">
        <v>0</v>
      </c>
      <c r="AK73">
        <v>16.090391757289204</v>
      </c>
      <c r="AL73">
        <v>0</v>
      </c>
      <c r="AM73">
        <v>1.5567979017254314</v>
      </c>
      <c r="AN73">
        <v>0.84583699999999995</v>
      </c>
      <c r="AO73">
        <v>0</v>
      </c>
      <c r="AP73">
        <v>0</v>
      </c>
      <c r="AQ73">
        <v>13.09889718</v>
      </c>
      <c r="AR73">
        <v>0.48833759864130433</v>
      </c>
      <c r="AS73">
        <v>1.3884053890871246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704.14495403491196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8.9498039369813487</v>
      </c>
      <c r="L74">
        <v>370.70010805514409</v>
      </c>
      <c r="M74">
        <v>27.130122718534437</v>
      </c>
      <c r="N74">
        <v>33.440495860187248</v>
      </c>
      <c r="O74">
        <v>0</v>
      </c>
      <c r="P74">
        <v>41.081464031067966</v>
      </c>
      <c r="Q74">
        <v>6.4341058740458008</v>
      </c>
      <c r="R74">
        <v>12.50550794013739</v>
      </c>
      <c r="S74">
        <v>7.7888221348048878</v>
      </c>
      <c r="T74">
        <v>0</v>
      </c>
      <c r="U74">
        <v>24.700105790519725</v>
      </c>
      <c r="V74">
        <v>6.1086743783241344</v>
      </c>
      <c r="W74">
        <v>9.8429636558603484</v>
      </c>
      <c r="X74">
        <v>33.102356256880732</v>
      </c>
      <c r="Y74">
        <v>0</v>
      </c>
      <c r="Z74">
        <v>5.7692185568181822</v>
      </c>
      <c r="AA74">
        <v>6.5220623999999994</v>
      </c>
      <c r="AB74">
        <v>11.793923999999999</v>
      </c>
      <c r="AC74">
        <v>0</v>
      </c>
      <c r="AD74">
        <v>8.0828886956093875</v>
      </c>
      <c r="AE74">
        <v>9.718497858144973</v>
      </c>
      <c r="AF74">
        <v>11.490953679006084</v>
      </c>
      <c r="AG74">
        <v>6.1415073668</v>
      </c>
      <c r="AH74">
        <v>34.489480305279834</v>
      </c>
      <c r="AI74">
        <v>0</v>
      </c>
      <c r="AJ74">
        <v>0</v>
      </c>
      <c r="AK74">
        <v>16.090391757289204</v>
      </c>
      <c r="AL74">
        <v>0</v>
      </c>
      <c r="AM74">
        <v>1.5567979017254314</v>
      </c>
      <c r="AN74">
        <v>0.84583699999999995</v>
      </c>
      <c r="AO74">
        <v>0</v>
      </c>
      <c r="AP74">
        <v>0</v>
      </c>
      <c r="AQ74">
        <v>13.09889718</v>
      </c>
      <c r="AR74">
        <v>0.48833759864130433</v>
      </c>
      <c r="AS74">
        <v>1.3884053890871246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709.26173032088957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8.9498039369813487</v>
      </c>
      <c r="L75">
        <v>370.70010805514409</v>
      </c>
      <c r="M75">
        <v>27.130122718534437</v>
      </c>
      <c r="N75">
        <v>33.440495860187248</v>
      </c>
      <c r="O75">
        <v>0</v>
      </c>
      <c r="P75">
        <v>41.081464031067966</v>
      </c>
      <c r="Q75">
        <v>6.4341058740458008</v>
      </c>
      <c r="R75">
        <v>12.50550794013739</v>
      </c>
      <c r="S75">
        <v>7.7888221348048878</v>
      </c>
      <c r="T75">
        <v>0</v>
      </c>
      <c r="U75">
        <v>24.700105790519725</v>
      </c>
      <c r="V75">
        <v>6.1086743783241344</v>
      </c>
      <c r="W75">
        <v>9.8429636558603484</v>
      </c>
      <c r="X75">
        <v>33.098493028084164</v>
      </c>
      <c r="Y75">
        <v>0</v>
      </c>
      <c r="Z75">
        <v>3.8461457045454548</v>
      </c>
      <c r="AA75">
        <v>7.6867163999999999</v>
      </c>
      <c r="AB75">
        <v>11.793923999999999</v>
      </c>
      <c r="AC75">
        <v>0</v>
      </c>
      <c r="AD75">
        <v>8.0828886956093875</v>
      </c>
      <c r="AE75">
        <v>9.718497858144973</v>
      </c>
      <c r="AF75">
        <v>11.490953679006084</v>
      </c>
      <c r="AG75">
        <v>6.1415073668</v>
      </c>
      <c r="AH75">
        <v>34.489480305279834</v>
      </c>
      <c r="AI75">
        <v>0</v>
      </c>
      <c r="AJ75">
        <v>0</v>
      </c>
      <c r="AK75">
        <v>16.090391757289204</v>
      </c>
      <c r="AL75">
        <v>0</v>
      </c>
      <c r="AM75">
        <v>1.5567979017254314</v>
      </c>
      <c r="AN75">
        <v>0.84583699999999995</v>
      </c>
      <c r="AO75">
        <v>0</v>
      </c>
      <c r="AP75">
        <v>0</v>
      </c>
      <c r="AQ75">
        <v>13.09889718</v>
      </c>
      <c r="AR75">
        <v>0.48833759864130433</v>
      </c>
      <c r="AS75">
        <v>1.3884053890871246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708.49944823982037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8.9498039369813487</v>
      </c>
      <c r="L76">
        <v>370.70010805514409</v>
      </c>
      <c r="M76">
        <v>27.130122718534437</v>
      </c>
      <c r="N76">
        <v>33.440495860187248</v>
      </c>
      <c r="O76">
        <v>0</v>
      </c>
      <c r="P76">
        <v>41.081464031067966</v>
      </c>
      <c r="Q76">
        <v>6.4341058740458008</v>
      </c>
      <c r="R76">
        <v>12.50550794013739</v>
      </c>
      <c r="S76">
        <v>7.7888221348048878</v>
      </c>
      <c r="T76">
        <v>0</v>
      </c>
      <c r="U76">
        <v>24.700105790519725</v>
      </c>
      <c r="V76">
        <v>6.1086743783241344</v>
      </c>
      <c r="W76">
        <v>9.8429636558603484</v>
      </c>
      <c r="X76">
        <v>32.968498946704976</v>
      </c>
      <c r="Y76">
        <v>0</v>
      </c>
      <c r="Z76">
        <v>3.8461457045454548</v>
      </c>
      <c r="AA76">
        <v>7.6867163999999999</v>
      </c>
      <c r="AB76">
        <v>11.793923999999999</v>
      </c>
      <c r="AC76">
        <v>0</v>
      </c>
      <c r="AD76">
        <v>8.0828886956093875</v>
      </c>
      <c r="AE76">
        <v>9.718497858144973</v>
      </c>
      <c r="AF76">
        <v>11.490953679006084</v>
      </c>
      <c r="AG76">
        <v>6.1415073668</v>
      </c>
      <c r="AH76">
        <v>34.489480305279834</v>
      </c>
      <c r="AI76">
        <v>0</v>
      </c>
      <c r="AJ76">
        <v>0</v>
      </c>
      <c r="AK76">
        <v>16.090391757289204</v>
      </c>
      <c r="AL76">
        <v>0</v>
      </c>
      <c r="AM76">
        <v>1.5567979017254314</v>
      </c>
      <c r="AN76">
        <v>0.84583699999999995</v>
      </c>
      <c r="AO76">
        <v>0</v>
      </c>
      <c r="AP76">
        <v>0</v>
      </c>
      <c r="AQ76">
        <v>13.09889718</v>
      </c>
      <c r="AR76">
        <v>0.48833759864130433</v>
      </c>
      <c r="AS76">
        <v>1.3884053890871246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708.36945415844116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8.9498039369813487</v>
      </c>
      <c r="L77">
        <v>370.70010805514409</v>
      </c>
      <c r="M77">
        <v>27.130122718534437</v>
      </c>
      <c r="N77">
        <v>33.440495860187248</v>
      </c>
      <c r="O77">
        <v>0</v>
      </c>
      <c r="P77">
        <v>41.081464031067966</v>
      </c>
      <c r="Q77">
        <v>6.4341058740458008</v>
      </c>
      <c r="R77">
        <v>12.50550794013739</v>
      </c>
      <c r="S77">
        <v>7.7888221348048878</v>
      </c>
      <c r="T77">
        <v>0</v>
      </c>
      <c r="U77">
        <v>24.700105790519725</v>
      </c>
      <c r="V77">
        <v>6.1086743783241344</v>
      </c>
      <c r="W77">
        <v>9.8429636558603484</v>
      </c>
      <c r="X77">
        <v>43.253919483501726</v>
      </c>
      <c r="Y77">
        <v>0</v>
      </c>
      <c r="Z77">
        <v>3.8461457045454548</v>
      </c>
      <c r="AA77">
        <v>7.6867163999999999</v>
      </c>
      <c r="AB77">
        <v>11.793923999999999</v>
      </c>
      <c r="AC77">
        <v>0</v>
      </c>
      <c r="AD77">
        <v>8.0828886956093875</v>
      </c>
      <c r="AE77">
        <v>9.718497858144973</v>
      </c>
      <c r="AF77">
        <v>11.490953679006084</v>
      </c>
      <c r="AG77">
        <v>6.1415073668</v>
      </c>
      <c r="AH77">
        <v>27.591584244223863</v>
      </c>
      <c r="AI77">
        <v>0</v>
      </c>
      <c r="AJ77">
        <v>0</v>
      </c>
      <c r="AK77">
        <v>16.090391757289204</v>
      </c>
      <c r="AL77">
        <v>0</v>
      </c>
      <c r="AM77">
        <v>1.5567979017254314</v>
      </c>
      <c r="AN77">
        <v>0.84583699999999995</v>
      </c>
      <c r="AO77">
        <v>0</v>
      </c>
      <c r="AP77">
        <v>0</v>
      </c>
      <c r="AQ77">
        <v>13.09889718</v>
      </c>
      <c r="AR77">
        <v>0.81389610000000001</v>
      </c>
      <c r="AS77">
        <v>1.3884053890871246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712.08253713554063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8.9498039369813487</v>
      </c>
      <c r="L78">
        <v>370.70010805514409</v>
      </c>
      <c r="M78">
        <v>27.130122718534437</v>
      </c>
      <c r="N78">
        <v>33.440495860187248</v>
      </c>
      <c r="O78">
        <v>0</v>
      </c>
      <c r="P78">
        <v>41.081464031067966</v>
      </c>
      <c r="Q78">
        <v>6.4341058740458008</v>
      </c>
      <c r="R78">
        <v>12.50550794013739</v>
      </c>
      <c r="S78">
        <v>7.7888221348048878</v>
      </c>
      <c r="T78">
        <v>0</v>
      </c>
      <c r="U78">
        <v>24.700105790519725</v>
      </c>
      <c r="V78">
        <v>6.1086743783241344</v>
      </c>
      <c r="W78">
        <v>9.8429636558603484</v>
      </c>
      <c r="X78">
        <v>43.256081357869455</v>
      </c>
      <c r="Y78">
        <v>0</v>
      </c>
      <c r="Z78">
        <v>3.8461457045454548</v>
      </c>
      <c r="AA78">
        <v>7.6867163999999999</v>
      </c>
      <c r="AB78">
        <v>11.793923999999999</v>
      </c>
      <c r="AC78">
        <v>0</v>
      </c>
      <c r="AD78">
        <v>5.0644668027252084</v>
      </c>
      <c r="AE78">
        <v>9.718497858144973</v>
      </c>
      <c r="AF78">
        <v>11.490953679006084</v>
      </c>
      <c r="AG78">
        <v>6.1415073668</v>
      </c>
      <c r="AH78">
        <v>20.6936881831679</v>
      </c>
      <c r="AI78">
        <v>0</v>
      </c>
      <c r="AJ78">
        <v>0</v>
      </c>
      <c r="AK78">
        <v>16.090391757289204</v>
      </c>
      <c r="AL78">
        <v>0</v>
      </c>
      <c r="AM78">
        <v>1.5567979017254314</v>
      </c>
      <c r="AN78">
        <v>0.84583699999999995</v>
      </c>
      <c r="AO78">
        <v>0</v>
      </c>
      <c r="AP78">
        <v>0</v>
      </c>
      <c r="AQ78">
        <v>13.09889718</v>
      </c>
      <c r="AR78">
        <v>10.41787020271739</v>
      </c>
      <c r="AS78">
        <v>1.3884053890871246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711.77235515868551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8.9498039369813487</v>
      </c>
      <c r="L79">
        <v>370.70010805514409</v>
      </c>
      <c r="M79">
        <v>27.130122718534437</v>
      </c>
      <c r="N79">
        <v>33.440495860187248</v>
      </c>
      <c r="O79">
        <v>0</v>
      </c>
      <c r="P79">
        <v>41.081464031067966</v>
      </c>
      <c r="Q79">
        <v>6.4341058740458008</v>
      </c>
      <c r="R79">
        <v>12.50550794013739</v>
      </c>
      <c r="S79">
        <v>7.7888221348048878</v>
      </c>
      <c r="T79">
        <v>0</v>
      </c>
      <c r="U79">
        <v>24.700105790519725</v>
      </c>
      <c r="V79">
        <v>6.1086743783241344</v>
      </c>
      <c r="W79">
        <v>9.8429636558603484</v>
      </c>
      <c r="X79">
        <v>43.256081357869455</v>
      </c>
      <c r="Y79">
        <v>0</v>
      </c>
      <c r="Z79">
        <v>0</v>
      </c>
      <c r="AA79">
        <v>4.142441398734177</v>
      </c>
      <c r="AB79">
        <v>0</v>
      </c>
      <c r="AC79">
        <v>0</v>
      </c>
      <c r="AD79">
        <v>2.3374460986373959</v>
      </c>
      <c r="AE79">
        <v>4.8592490824629779</v>
      </c>
      <c r="AF79">
        <v>7.8506008772819458</v>
      </c>
      <c r="AG79">
        <v>6.1415073668</v>
      </c>
      <c r="AH79">
        <v>13.795792122111932</v>
      </c>
      <c r="AI79">
        <v>0</v>
      </c>
      <c r="AJ79">
        <v>0</v>
      </c>
      <c r="AK79">
        <v>16.090391757289204</v>
      </c>
      <c r="AL79">
        <v>0</v>
      </c>
      <c r="AM79">
        <v>0.82557463090772687</v>
      </c>
      <c r="AN79">
        <v>0.84583699999999995</v>
      </c>
      <c r="AO79">
        <v>0</v>
      </c>
      <c r="AP79">
        <v>0</v>
      </c>
      <c r="AQ79">
        <v>12.820197239999997</v>
      </c>
      <c r="AR79">
        <v>10.41787020271739</v>
      </c>
      <c r="AS79">
        <v>1.3884053890871246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673.45356889950665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8.9498039369813487</v>
      </c>
      <c r="L80">
        <v>370.70010805514409</v>
      </c>
      <c r="M80">
        <v>27.130122718534437</v>
      </c>
      <c r="N80">
        <v>33.440495860187248</v>
      </c>
      <c r="O80">
        <v>0</v>
      </c>
      <c r="P80">
        <v>41.081464031067966</v>
      </c>
      <c r="Q80">
        <v>6.4341058740458008</v>
      </c>
      <c r="R80">
        <v>12.50550794013739</v>
      </c>
      <c r="S80">
        <v>7.7888221348048878</v>
      </c>
      <c r="T80">
        <v>0</v>
      </c>
      <c r="U80">
        <v>24.700105790519725</v>
      </c>
      <c r="V80">
        <v>6.1086743783241344</v>
      </c>
      <c r="W80">
        <v>9.8429636558603484</v>
      </c>
      <c r="X80">
        <v>43.256081357869455</v>
      </c>
      <c r="Y80">
        <v>0</v>
      </c>
      <c r="Z80">
        <v>0</v>
      </c>
      <c r="AA80">
        <v>1.8634463999999999</v>
      </c>
      <c r="AB80">
        <v>0</v>
      </c>
      <c r="AC80">
        <v>0</v>
      </c>
      <c r="AD80">
        <v>2.3374460986373959</v>
      </c>
      <c r="AE80">
        <v>0</v>
      </c>
      <c r="AF80">
        <v>5.2337341227180527</v>
      </c>
      <c r="AG80">
        <v>6.1415073668</v>
      </c>
      <c r="AH80">
        <v>10.9193415031679</v>
      </c>
      <c r="AI80">
        <v>0</v>
      </c>
      <c r="AJ80">
        <v>0</v>
      </c>
      <c r="AK80">
        <v>16.090391757289204</v>
      </c>
      <c r="AL80">
        <v>0</v>
      </c>
      <c r="AM80">
        <v>0</v>
      </c>
      <c r="AN80">
        <v>0.84583699999999995</v>
      </c>
      <c r="AO80">
        <v>0</v>
      </c>
      <c r="AP80">
        <v>2.0776483765534381</v>
      </c>
      <c r="AQ80">
        <v>12.820197239999997</v>
      </c>
      <c r="AR80">
        <v>0.81389610000000001</v>
      </c>
      <c r="AS80">
        <v>1.3884053890871246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652.47010708772984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8.9498039369813487</v>
      </c>
      <c r="L81">
        <v>370.70010805514409</v>
      </c>
      <c r="M81">
        <v>27.130122718534437</v>
      </c>
      <c r="N81">
        <v>33.440495860187248</v>
      </c>
      <c r="O81">
        <v>0</v>
      </c>
      <c r="P81">
        <v>41.081464031067966</v>
      </c>
      <c r="Q81">
        <v>6.4341058740458008</v>
      </c>
      <c r="R81">
        <v>12.50550794013739</v>
      </c>
      <c r="S81">
        <v>7.7888221348048878</v>
      </c>
      <c r="T81">
        <v>0</v>
      </c>
      <c r="U81">
        <v>24.700105790519725</v>
      </c>
      <c r="V81">
        <v>6.1086743783241344</v>
      </c>
      <c r="W81">
        <v>9.8429636558603484</v>
      </c>
      <c r="X81">
        <v>43.256081357869455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5.2337341227180527</v>
      </c>
      <c r="AG81">
        <v>6.1415073668</v>
      </c>
      <c r="AH81">
        <v>5.5853409599999999</v>
      </c>
      <c r="AI81">
        <v>0</v>
      </c>
      <c r="AJ81">
        <v>0</v>
      </c>
      <c r="AK81">
        <v>16.090391757289204</v>
      </c>
      <c r="AL81">
        <v>0</v>
      </c>
      <c r="AM81">
        <v>0</v>
      </c>
      <c r="AN81">
        <v>0.84583699999999995</v>
      </c>
      <c r="AO81">
        <v>0</v>
      </c>
      <c r="AP81">
        <v>2.0776483765534381</v>
      </c>
      <c r="AQ81">
        <v>12.820197239999997</v>
      </c>
      <c r="AR81">
        <v>0.48833759864130433</v>
      </c>
      <c r="AS81">
        <v>1.3884053890871246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642.60965554456595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8.9498039369813487</v>
      </c>
      <c r="L82">
        <v>370.70010805514409</v>
      </c>
      <c r="M82">
        <v>27.130122718534437</v>
      </c>
      <c r="N82">
        <v>33.440495860187248</v>
      </c>
      <c r="O82">
        <v>0</v>
      </c>
      <c r="P82">
        <v>41.081464031067966</v>
      </c>
      <c r="Q82">
        <v>6.4341058740458008</v>
      </c>
      <c r="R82">
        <v>12.50550794013739</v>
      </c>
      <c r="S82">
        <v>7.7888221348048878</v>
      </c>
      <c r="T82">
        <v>0</v>
      </c>
      <c r="U82">
        <v>24.700105790519725</v>
      </c>
      <c r="V82">
        <v>6.1086743783241344</v>
      </c>
      <c r="W82">
        <v>9.8429636558603484</v>
      </c>
      <c r="X82">
        <v>43.256081357869455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5.2337341227180527</v>
      </c>
      <c r="AG82">
        <v>6.1415073668</v>
      </c>
      <c r="AH82">
        <v>0</v>
      </c>
      <c r="AI82">
        <v>0</v>
      </c>
      <c r="AJ82">
        <v>0</v>
      </c>
      <c r="AK82">
        <v>16.090391757289204</v>
      </c>
      <c r="AL82">
        <v>0</v>
      </c>
      <c r="AM82">
        <v>0</v>
      </c>
      <c r="AN82">
        <v>0.84583699999999995</v>
      </c>
      <c r="AO82">
        <v>0</v>
      </c>
      <c r="AP82">
        <v>0</v>
      </c>
      <c r="AQ82">
        <v>12.820197239999997</v>
      </c>
      <c r="AR82">
        <v>0.48833759864130433</v>
      </c>
      <c r="AS82">
        <v>1.3884053890871246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634.94666620801252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8.9498039369813487</v>
      </c>
      <c r="L83">
        <v>370.70010805514409</v>
      </c>
      <c r="M83">
        <v>27.130122718534437</v>
      </c>
      <c r="N83">
        <v>33.440495860187248</v>
      </c>
      <c r="O83">
        <v>0</v>
      </c>
      <c r="P83">
        <v>41.081464031067966</v>
      </c>
      <c r="Q83">
        <v>6.4341058740458008</v>
      </c>
      <c r="R83">
        <v>12.50550794013739</v>
      </c>
      <c r="S83">
        <v>7.7888221348048878</v>
      </c>
      <c r="T83">
        <v>0</v>
      </c>
      <c r="U83">
        <v>24.700105790519725</v>
      </c>
      <c r="V83">
        <v>6.1086743783241344</v>
      </c>
      <c r="W83">
        <v>9.8429636558603484</v>
      </c>
      <c r="X83">
        <v>43.256081357869455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5.2337341227180527</v>
      </c>
      <c r="AG83">
        <v>6.1415073668</v>
      </c>
      <c r="AH83">
        <v>0</v>
      </c>
      <c r="AI83">
        <v>0</v>
      </c>
      <c r="AJ83">
        <v>0</v>
      </c>
      <c r="AK83">
        <v>16.090391757289204</v>
      </c>
      <c r="AL83">
        <v>0</v>
      </c>
      <c r="AM83">
        <v>0</v>
      </c>
      <c r="AN83">
        <v>0.84583699999999995</v>
      </c>
      <c r="AO83">
        <v>0</v>
      </c>
      <c r="AP83">
        <v>0</v>
      </c>
      <c r="AQ83">
        <v>12.820197239999997</v>
      </c>
      <c r="AR83">
        <v>0.48833759864130433</v>
      </c>
      <c r="AS83">
        <v>1.3884053890871246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634.94666620801252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8.9498039369813487</v>
      </c>
      <c r="L84">
        <v>370.70010805514409</v>
      </c>
      <c r="M84">
        <v>27.130122718534437</v>
      </c>
      <c r="N84">
        <v>33.440495860187248</v>
      </c>
      <c r="O84">
        <v>0</v>
      </c>
      <c r="P84">
        <v>41.081464031067966</v>
      </c>
      <c r="Q84">
        <v>6.4341058740458008</v>
      </c>
      <c r="R84">
        <v>12.50550794013739</v>
      </c>
      <c r="S84">
        <v>7.7888221348048878</v>
      </c>
      <c r="T84">
        <v>0</v>
      </c>
      <c r="U84">
        <v>24.700105790519725</v>
      </c>
      <c r="V84">
        <v>6.1086743783241344</v>
      </c>
      <c r="W84">
        <v>9.8429636558603484</v>
      </c>
      <c r="X84">
        <v>43.256081357869455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5.2337341227180527</v>
      </c>
      <c r="AG84">
        <v>6.1415073668</v>
      </c>
      <c r="AH84">
        <v>0</v>
      </c>
      <c r="AI84">
        <v>0</v>
      </c>
      <c r="AJ84">
        <v>0</v>
      </c>
      <c r="AK84">
        <v>16.090391757289204</v>
      </c>
      <c r="AL84">
        <v>0</v>
      </c>
      <c r="AM84">
        <v>0</v>
      </c>
      <c r="AN84">
        <v>0.84583699999999995</v>
      </c>
      <c r="AO84">
        <v>0</v>
      </c>
      <c r="AP84">
        <v>0</v>
      </c>
      <c r="AQ84">
        <v>12.820197239999997</v>
      </c>
      <c r="AR84">
        <v>0.48833759864130433</v>
      </c>
      <c r="AS84">
        <v>1.3884053890871246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634.94666620801252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8.9498039369813487</v>
      </c>
      <c r="L85">
        <v>370.70010805514409</v>
      </c>
      <c r="M85">
        <v>27.130122718534437</v>
      </c>
      <c r="N85">
        <v>33.440495860187248</v>
      </c>
      <c r="O85">
        <v>0</v>
      </c>
      <c r="P85">
        <v>41.081464031067966</v>
      </c>
      <c r="Q85">
        <v>6.4341058740458008</v>
      </c>
      <c r="R85">
        <v>12.50550794013739</v>
      </c>
      <c r="S85">
        <v>7.7888221348048878</v>
      </c>
      <c r="T85">
        <v>0</v>
      </c>
      <c r="U85">
        <v>24.700105790519725</v>
      </c>
      <c r="V85">
        <v>6.1086743783241344</v>
      </c>
      <c r="W85">
        <v>9.8429636558603484</v>
      </c>
      <c r="X85">
        <v>43.256081357869455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5.2337341227180527</v>
      </c>
      <c r="AG85">
        <v>6.1415073668</v>
      </c>
      <c r="AH85">
        <v>0</v>
      </c>
      <c r="AI85">
        <v>0</v>
      </c>
      <c r="AJ85">
        <v>0</v>
      </c>
      <c r="AK85">
        <v>16.090391757289204</v>
      </c>
      <c r="AL85">
        <v>0</v>
      </c>
      <c r="AM85">
        <v>0</v>
      </c>
      <c r="AN85">
        <v>0.84583699999999995</v>
      </c>
      <c r="AO85">
        <v>0</v>
      </c>
      <c r="AP85">
        <v>0</v>
      </c>
      <c r="AQ85">
        <v>12.820197239999997</v>
      </c>
      <c r="AR85">
        <v>0.48833759864130433</v>
      </c>
      <c r="AS85">
        <v>1.3884053890871246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634.94666620801252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8.9498039369813487</v>
      </c>
      <c r="L86">
        <v>370.70010805514409</v>
      </c>
      <c r="M86">
        <v>27.130122718534437</v>
      </c>
      <c r="N86">
        <v>33.440495860187248</v>
      </c>
      <c r="O86">
        <v>0</v>
      </c>
      <c r="P86">
        <v>41.081464031067966</v>
      </c>
      <c r="Q86">
        <v>6.4341058740458008</v>
      </c>
      <c r="R86">
        <v>12.50550794013739</v>
      </c>
      <c r="S86">
        <v>7.7888221348048878</v>
      </c>
      <c r="T86">
        <v>0</v>
      </c>
      <c r="U86">
        <v>24.700105790519725</v>
      </c>
      <c r="V86">
        <v>6.1086743783241344</v>
      </c>
      <c r="W86">
        <v>9.8429636558603484</v>
      </c>
      <c r="X86">
        <v>43.256081357869455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5.2337341227180527</v>
      </c>
      <c r="AG86">
        <v>6.1415073668</v>
      </c>
      <c r="AH86">
        <v>0</v>
      </c>
      <c r="AI86">
        <v>0</v>
      </c>
      <c r="AJ86">
        <v>0</v>
      </c>
      <c r="AK86">
        <v>16.090391757289204</v>
      </c>
      <c r="AL86">
        <v>0</v>
      </c>
      <c r="AM86">
        <v>0</v>
      </c>
      <c r="AN86">
        <v>0.84583699999999995</v>
      </c>
      <c r="AO86">
        <v>0</v>
      </c>
      <c r="AP86">
        <v>0</v>
      </c>
      <c r="AQ86">
        <v>12.820197239999997</v>
      </c>
      <c r="AR86">
        <v>0.48833759864130433</v>
      </c>
      <c r="AS86">
        <v>1.3884053890871246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634.94666620801252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8.9498039369813487</v>
      </c>
      <c r="L87">
        <v>370.70010805514409</v>
      </c>
      <c r="M87">
        <v>27.130122718534437</v>
      </c>
      <c r="N87">
        <v>33.440495860187248</v>
      </c>
      <c r="O87">
        <v>0</v>
      </c>
      <c r="P87">
        <v>41.081464031067966</v>
      </c>
      <c r="Q87">
        <v>6.4341058740458008</v>
      </c>
      <c r="R87">
        <v>12.50550794013739</v>
      </c>
      <c r="S87">
        <v>7.7888221348048878</v>
      </c>
      <c r="T87">
        <v>0</v>
      </c>
      <c r="U87">
        <v>24.700105790519725</v>
      </c>
      <c r="V87">
        <v>6.1086743783241344</v>
      </c>
      <c r="W87">
        <v>9.8429636558603484</v>
      </c>
      <c r="X87">
        <v>43.256081357869455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5.2337341227180527</v>
      </c>
      <c r="AG87">
        <v>6.1415073668</v>
      </c>
      <c r="AH87">
        <v>0</v>
      </c>
      <c r="AI87">
        <v>0</v>
      </c>
      <c r="AJ87">
        <v>0</v>
      </c>
      <c r="AK87">
        <v>16.090391757289204</v>
      </c>
      <c r="AL87">
        <v>0</v>
      </c>
      <c r="AM87">
        <v>0</v>
      </c>
      <c r="AN87">
        <v>0.84583699999999995</v>
      </c>
      <c r="AO87">
        <v>0</v>
      </c>
      <c r="AP87">
        <v>0</v>
      </c>
      <c r="AQ87">
        <v>8.3609981999999974</v>
      </c>
      <c r="AR87">
        <v>0.48833759864130433</v>
      </c>
      <c r="AS87">
        <v>1.3884053890871246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630.48746716801259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8.9498039369813487</v>
      </c>
      <c r="L88">
        <v>370.70010805514409</v>
      </c>
      <c r="M88">
        <v>27.130122718534437</v>
      </c>
      <c r="N88">
        <v>33.440495860187248</v>
      </c>
      <c r="O88">
        <v>0</v>
      </c>
      <c r="P88">
        <v>41.081464031067966</v>
      </c>
      <c r="Q88">
        <v>6.4341058740458008</v>
      </c>
      <c r="R88">
        <v>12.50550794013739</v>
      </c>
      <c r="S88">
        <v>7.7888221348048878</v>
      </c>
      <c r="T88">
        <v>0</v>
      </c>
      <c r="U88">
        <v>24.700105790519725</v>
      </c>
      <c r="V88">
        <v>6.1086743783241344</v>
      </c>
      <c r="W88">
        <v>9.8429636558603484</v>
      </c>
      <c r="X88">
        <v>43.256081357869455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5.2337341227180527</v>
      </c>
      <c r="AG88">
        <v>6.1415073668</v>
      </c>
      <c r="AH88">
        <v>0</v>
      </c>
      <c r="AI88">
        <v>0</v>
      </c>
      <c r="AJ88">
        <v>0</v>
      </c>
      <c r="AK88">
        <v>16.090391757289204</v>
      </c>
      <c r="AL88">
        <v>0</v>
      </c>
      <c r="AM88">
        <v>0</v>
      </c>
      <c r="AN88">
        <v>0.84583699999999995</v>
      </c>
      <c r="AO88">
        <v>0</v>
      </c>
      <c r="AP88">
        <v>0</v>
      </c>
      <c r="AQ88">
        <v>8.3609981999999974</v>
      </c>
      <c r="AR88">
        <v>0.71622870298913044</v>
      </c>
      <c r="AS88">
        <v>1.3884053890871246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630.71535827236039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8.9499632900856358</v>
      </c>
      <c r="L89">
        <v>360.05657671366788</v>
      </c>
      <c r="M89">
        <v>27.130122718534437</v>
      </c>
      <c r="N89">
        <v>33.440495860187248</v>
      </c>
      <c r="O89">
        <v>0</v>
      </c>
      <c r="P89">
        <v>41.081464031067966</v>
      </c>
      <c r="Q89">
        <v>6.4341058740458008</v>
      </c>
      <c r="R89">
        <v>12.50550794013739</v>
      </c>
      <c r="S89">
        <v>7.7888221348048878</v>
      </c>
      <c r="T89">
        <v>0</v>
      </c>
      <c r="U89">
        <v>24.700105790519725</v>
      </c>
      <c r="V89">
        <v>6.1086743783241344</v>
      </c>
      <c r="W89">
        <v>9.8429636558603484</v>
      </c>
      <c r="X89">
        <v>43.256081357869455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5.2337341227180527</v>
      </c>
      <c r="AG89">
        <v>6.1415073668</v>
      </c>
      <c r="AH89">
        <v>0</v>
      </c>
      <c r="AI89">
        <v>0</v>
      </c>
      <c r="AJ89">
        <v>0</v>
      </c>
      <c r="AK89">
        <v>16.090391757289204</v>
      </c>
      <c r="AL89">
        <v>0</v>
      </c>
      <c r="AM89">
        <v>0</v>
      </c>
      <c r="AN89">
        <v>0.84583699999999995</v>
      </c>
      <c r="AO89">
        <v>0</v>
      </c>
      <c r="AP89">
        <v>0</v>
      </c>
      <c r="AQ89">
        <v>8.3609981999999974</v>
      </c>
      <c r="AR89">
        <v>10.092311701358696</v>
      </c>
      <c r="AS89">
        <v>1.3884053890871246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629.44806928235801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4.8098819365147953</v>
      </c>
      <c r="L90">
        <v>305.57270982771661</v>
      </c>
      <c r="M90">
        <v>27.130122718534437</v>
      </c>
      <c r="N90">
        <v>33.440495860187248</v>
      </c>
      <c r="O90">
        <v>0</v>
      </c>
      <c r="P90">
        <v>41.081464031067966</v>
      </c>
      <c r="Q90">
        <v>2.8806442207267833</v>
      </c>
      <c r="R90">
        <v>12.50550794013739</v>
      </c>
      <c r="S90">
        <v>3.8408318197183093</v>
      </c>
      <c r="T90">
        <v>0</v>
      </c>
      <c r="U90">
        <v>24.700105790519725</v>
      </c>
      <c r="V90">
        <v>6.1086743783241344</v>
      </c>
      <c r="W90">
        <v>9.8429636558603484</v>
      </c>
      <c r="X90">
        <v>43.256081357869455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5.2337341227180527</v>
      </c>
      <c r="AG90">
        <v>6.1415073668</v>
      </c>
      <c r="AH90">
        <v>0</v>
      </c>
      <c r="AI90">
        <v>0</v>
      </c>
      <c r="AJ90">
        <v>0</v>
      </c>
      <c r="AK90">
        <v>16.090391757289204</v>
      </c>
      <c r="AL90">
        <v>0</v>
      </c>
      <c r="AM90">
        <v>0</v>
      </c>
      <c r="AN90">
        <v>0.84583699999999995</v>
      </c>
      <c r="AO90">
        <v>0</v>
      </c>
      <c r="AP90">
        <v>0</v>
      </c>
      <c r="AQ90">
        <v>4.3662990599999993</v>
      </c>
      <c r="AR90">
        <v>10.092311701358696</v>
      </c>
      <c r="AS90">
        <v>1.3884053890871246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559.32796993443014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4.809932791661379</v>
      </c>
      <c r="L91">
        <v>259.52216154273634</v>
      </c>
      <c r="M91">
        <v>27.130122718534437</v>
      </c>
      <c r="N91">
        <v>33.440495860187248</v>
      </c>
      <c r="O91">
        <v>0</v>
      </c>
      <c r="P91">
        <v>41.081464031067966</v>
      </c>
      <c r="Q91">
        <v>6.4315301374253115</v>
      </c>
      <c r="R91">
        <v>12.503790921023359</v>
      </c>
      <c r="S91">
        <v>7.7805021668971879</v>
      </c>
      <c r="T91">
        <v>0</v>
      </c>
      <c r="U91">
        <v>24.700105790519725</v>
      </c>
      <c r="V91">
        <v>6.1118806958277254</v>
      </c>
      <c r="W91">
        <v>10.209097149984974</v>
      </c>
      <c r="X91">
        <v>43.256081357869455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2.7622483772819471</v>
      </c>
      <c r="AG91">
        <v>6.1415073668</v>
      </c>
      <c r="AH91">
        <v>0</v>
      </c>
      <c r="AI91">
        <v>0</v>
      </c>
      <c r="AJ91">
        <v>0</v>
      </c>
      <c r="AK91">
        <v>16.090391757289204</v>
      </c>
      <c r="AL91">
        <v>0</v>
      </c>
      <c r="AM91">
        <v>0</v>
      </c>
      <c r="AN91">
        <v>0.84583699999999995</v>
      </c>
      <c r="AO91">
        <v>0</v>
      </c>
      <c r="AP91">
        <v>0</v>
      </c>
      <c r="AQ91">
        <v>4.3662990599999993</v>
      </c>
      <c r="AR91">
        <v>0.65111700271739126</v>
      </c>
      <c r="AS91">
        <v>1.3884053890871246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509.22297111691074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4.8099174913460478</v>
      </c>
      <c r="L92">
        <v>240.29857644927804</v>
      </c>
      <c r="M92">
        <v>27.130122718534437</v>
      </c>
      <c r="N92">
        <v>33.440495860187248</v>
      </c>
      <c r="O92">
        <v>0</v>
      </c>
      <c r="P92">
        <v>41.081464031067966</v>
      </c>
      <c r="Q92">
        <v>6.4315301374253115</v>
      </c>
      <c r="R92">
        <v>12.503790921023359</v>
      </c>
      <c r="S92">
        <v>7.7805021668971879</v>
      </c>
      <c r="T92">
        <v>0</v>
      </c>
      <c r="U92">
        <v>24.700105790519725</v>
      </c>
      <c r="V92">
        <v>6.1118806958277254</v>
      </c>
      <c r="W92">
        <v>10.266653502390916</v>
      </c>
      <c r="X92">
        <v>43.256081357869455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2.7622483772819471</v>
      </c>
      <c r="AG92">
        <v>6.1415073668</v>
      </c>
      <c r="AH92">
        <v>0</v>
      </c>
      <c r="AI92">
        <v>0</v>
      </c>
      <c r="AJ92">
        <v>0</v>
      </c>
      <c r="AK92">
        <v>16.090391757289204</v>
      </c>
      <c r="AL92">
        <v>0</v>
      </c>
      <c r="AM92">
        <v>0</v>
      </c>
      <c r="AN92">
        <v>0.84583699999999995</v>
      </c>
      <c r="AO92">
        <v>0</v>
      </c>
      <c r="AP92">
        <v>0</v>
      </c>
      <c r="AQ92">
        <v>0</v>
      </c>
      <c r="AR92">
        <v>0.48833759864130433</v>
      </c>
      <c r="AS92">
        <v>1.3884053890871246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485.52784861146694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5.7598500197758726</v>
      </c>
      <c r="L93">
        <v>204.37349939052345</v>
      </c>
      <c r="M93">
        <v>27.130122718534437</v>
      </c>
      <c r="N93">
        <v>33.440495860187248</v>
      </c>
      <c r="O93">
        <v>0</v>
      </c>
      <c r="P93">
        <v>41.081464031067966</v>
      </c>
      <c r="Q93">
        <v>4.8311493878326992</v>
      </c>
      <c r="R93">
        <v>12.503790921023359</v>
      </c>
      <c r="S93">
        <v>5.53035693868142</v>
      </c>
      <c r="T93">
        <v>0</v>
      </c>
      <c r="U93">
        <v>24.700105790519725</v>
      </c>
      <c r="V93">
        <v>6.1118806958277254</v>
      </c>
      <c r="W93">
        <v>10.266653502390916</v>
      </c>
      <c r="X93">
        <v>43.256081357869455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2.7622483772819471</v>
      </c>
      <c r="AG93">
        <v>6.1415073668</v>
      </c>
      <c r="AH93">
        <v>0</v>
      </c>
      <c r="AI93">
        <v>0</v>
      </c>
      <c r="AJ93">
        <v>0</v>
      </c>
      <c r="AK93">
        <v>16.090391757289204</v>
      </c>
      <c r="AL93">
        <v>0</v>
      </c>
      <c r="AM93">
        <v>0</v>
      </c>
      <c r="AN93">
        <v>0.84583699999999995</v>
      </c>
      <c r="AO93">
        <v>0</v>
      </c>
      <c r="AP93">
        <v>0</v>
      </c>
      <c r="AQ93">
        <v>0</v>
      </c>
      <c r="AR93">
        <v>0.48833759864130433</v>
      </c>
      <c r="AS93">
        <v>1.348736549732382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446.66250926397908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5.7598718539404414</v>
      </c>
      <c r="L94">
        <v>204.37349939052345</v>
      </c>
      <c r="M94">
        <v>27.130122718534437</v>
      </c>
      <c r="N94">
        <v>33.440495860187248</v>
      </c>
      <c r="O94">
        <v>0</v>
      </c>
      <c r="P94">
        <v>41.081464031067966</v>
      </c>
      <c r="Q94">
        <v>3.6788998356836298</v>
      </c>
      <c r="R94">
        <v>12.503790921023359</v>
      </c>
      <c r="S94">
        <v>4.4291547433943093</v>
      </c>
      <c r="T94">
        <v>0</v>
      </c>
      <c r="U94">
        <v>24.700105790519725</v>
      </c>
      <c r="V94">
        <v>2.8812238142734312</v>
      </c>
      <c r="W94">
        <v>10.266653502390916</v>
      </c>
      <c r="X94">
        <v>43.256081357869455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2.7622483772819471</v>
      </c>
      <c r="AG94">
        <v>6.1415073668</v>
      </c>
      <c r="AH94">
        <v>0</v>
      </c>
      <c r="AI94">
        <v>0</v>
      </c>
      <c r="AJ94">
        <v>0</v>
      </c>
      <c r="AK94">
        <v>16.090391757289204</v>
      </c>
      <c r="AL94">
        <v>0</v>
      </c>
      <c r="AM94">
        <v>0</v>
      </c>
      <c r="AN94">
        <v>0.84583699999999995</v>
      </c>
      <c r="AO94">
        <v>0</v>
      </c>
      <c r="AP94">
        <v>0</v>
      </c>
      <c r="AQ94">
        <v>0</v>
      </c>
      <c r="AR94">
        <v>0.48833759864130433</v>
      </c>
      <c r="AS94">
        <v>1.348736549732382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441.17842246915319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5.7599725370973021</v>
      </c>
      <c r="L95">
        <v>204.37349939052345</v>
      </c>
      <c r="M95">
        <v>27.130122718534437</v>
      </c>
      <c r="N95">
        <v>33.440495860187248</v>
      </c>
      <c r="O95">
        <v>0</v>
      </c>
      <c r="P95">
        <v>41.081464031067966</v>
      </c>
      <c r="Q95">
        <v>3.6788998356836298</v>
      </c>
      <c r="R95">
        <v>12.503790921023359</v>
      </c>
      <c r="S95">
        <v>4.4291547433943093</v>
      </c>
      <c r="T95">
        <v>0</v>
      </c>
      <c r="U95">
        <v>24.700105790519725</v>
      </c>
      <c r="V95">
        <v>2.8812238142734312</v>
      </c>
      <c r="W95">
        <v>10.266653502390916</v>
      </c>
      <c r="X95">
        <v>43.256081357869455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2.7622483772819471</v>
      </c>
      <c r="AG95">
        <v>6.1415073668</v>
      </c>
      <c r="AH95">
        <v>0</v>
      </c>
      <c r="AI95">
        <v>0</v>
      </c>
      <c r="AJ95">
        <v>0</v>
      </c>
      <c r="AK95">
        <v>16.090391757289204</v>
      </c>
      <c r="AL95">
        <v>0</v>
      </c>
      <c r="AM95">
        <v>0</v>
      </c>
      <c r="AN95">
        <v>0.84583699999999995</v>
      </c>
      <c r="AO95">
        <v>0</v>
      </c>
      <c r="AP95">
        <v>0</v>
      </c>
      <c r="AQ95">
        <v>0</v>
      </c>
      <c r="AR95">
        <v>0.48833759864130433</v>
      </c>
      <c r="AS95">
        <v>1.348736549732382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441.17852315231005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5.75982677941498</v>
      </c>
      <c r="L96">
        <v>204.37349939052345</v>
      </c>
      <c r="M96">
        <v>27.130122718534437</v>
      </c>
      <c r="N96">
        <v>33.440495860187248</v>
      </c>
      <c r="O96">
        <v>0</v>
      </c>
      <c r="P96">
        <v>41.081464031067966</v>
      </c>
      <c r="Q96">
        <v>3.6908948193508877</v>
      </c>
      <c r="R96">
        <v>6.7501136763502663</v>
      </c>
      <c r="S96">
        <v>4.4804477735085948</v>
      </c>
      <c r="T96">
        <v>0</v>
      </c>
      <c r="U96">
        <v>24.700105790519725</v>
      </c>
      <c r="V96">
        <v>2.8812238142734312</v>
      </c>
      <c r="W96">
        <v>10.266653502390916</v>
      </c>
      <c r="X96">
        <v>43.256081357869455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4.8592490824629779</v>
      </c>
      <c r="AF96">
        <v>2.7622483772819471</v>
      </c>
      <c r="AG96">
        <v>6.1415073668</v>
      </c>
      <c r="AH96">
        <v>0</v>
      </c>
      <c r="AI96">
        <v>0</v>
      </c>
      <c r="AJ96">
        <v>0</v>
      </c>
      <c r="AK96">
        <v>16.090391757289204</v>
      </c>
      <c r="AL96">
        <v>0</v>
      </c>
      <c r="AM96">
        <v>0</v>
      </c>
      <c r="AN96">
        <v>0.84583699999999995</v>
      </c>
      <c r="AO96">
        <v>0</v>
      </c>
      <c r="AP96">
        <v>0</v>
      </c>
      <c r="AQ96">
        <v>0</v>
      </c>
      <c r="AR96">
        <v>0.48833759864130433</v>
      </c>
      <c r="AS96">
        <v>1.348736549732382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440.3472372461992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5.749992112482853</v>
      </c>
      <c r="L97">
        <v>204.37349939052345</v>
      </c>
      <c r="M97">
        <v>27.130122718534437</v>
      </c>
      <c r="N97">
        <v>33.440495860187248</v>
      </c>
      <c r="O97">
        <v>0</v>
      </c>
      <c r="P97">
        <v>41.081464031067966</v>
      </c>
      <c r="Q97">
        <v>3.6908948193508877</v>
      </c>
      <c r="R97">
        <v>5.7677601262833669</v>
      </c>
      <c r="S97">
        <v>4.4804477735085948</v>
      </c>
      <c r="T97">
        <v>0</v>
      </c>
      <c r="U97">
        <v>24.700105790519725</v>
      </c>
      <c r="V97">
        <v>2.8812238142734312</v>
      </c>
      <c r="W97">
        <v>10.266653502390916</v>
      </c>
      <c r="X97">
        <v>43.256081357869455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4.8592490824629779</v>
      </c>
      <c r="AF97">
        <v>2.7622483772819471</v>
      </c>
      <c r="AG97">
        <v>6.1415073668</v>
      </c>
      <c r="AH97">
        <v>0</v>
      </c>
      <c r="AI97">
        <v>0</v>
      </c>
      <c r="AJ97">
        <v>0</v>
      </c>
      <c r="AK97">
        <v>16.090391757289204</v>
      </c>
      <c r="AL97">
        <v>0</v>
      </c>
      <c r="AM97">
        <v>0</v>
      </c>
      <c r="AN97">
        <v>0.84583699999999995</v>
      </c>
      <c r="AO97">
        <v>0</v>
      </c>
      <c r="AP97">
        <v>0</v>
      </c>
      <c r="AQ97">
        <v>0</v>
      </c>
      <c r="AR97">
        <v>0.48833759864130433</v>
      </c>
      <c r="AS97">
        <v>1.348736549732382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439.35504902920013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5.9199880687025033</v>
      </c>
      <c r="L98">
        <v>204.37349939052345</v>
      </c>
      <c r="M98">
        <v>27.130122718534437</v>
      </c>
      <c r="N98">
        <v>33.440495860187248</v>
      </c>
      <c r="O98">
        <v>0</v>
      </c>
      <c r="P98">
        <v>41.081464031067966</v>
      </c>
      <c r="Q98">
        <v>3.6908948193508877</v>
      </c>
      <c r="R98">
        <v>5.7677601262833669</v>
      </c>
      <c r="S98">
        <v>4.4804477735085948</v>
      </c>
      <c r="T98">
        <v>0</v>
      </c>
      <c r="U98">
        <v>24.700105790519725</v>
      </c>
      <c r="V98">
        <v>2.8812238142734312</v>
      </c>
      <c r="W98">
        <v>10.266653502390916</v>
      </c>
      <c r="X98">
        <v>43.256081357869455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4.8592490824629779</v>
      </c>
      <c r="AF98">
        <v>2.7622483772819471</v>
      </c>
      <c r="AG98">
        <v>6.1415073668</v>
      </c>
      <c r="AH98">
        <v>0</v>
      </c>
      <c r="AI98">
        <v>0</v>
      </c>
      <c r="AJ98">
        <v>0</v>
      </c>
      <c r="AK98">
        <v>16.090391757289204</v>
      </c>
      <c r="AL98">
        <v>0</v>
      </c>
      <c r="AM98">
        <v>0</v>
      </c>
      <c r="AN98">
        <v>0.84583699999999995</v>
      </c>
      <c r="AO98">
        <v>0</v>
      </c>
      <c r="AP98">
        <v>0</v>
      </c>
      <c r="AQ98">
        <v>0</v>
      </c>
      <c r="AR98">
        <v>0.48833759864130433</v>
      </c>
      <c r="AS98">
        <v>1.348736549732382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439.52504498541975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0.15718440593340541</v>
      </c>
      <c r="L99">
        <f t="shared" si="2"/>
        <v>7.1457545367102968</v>
      </c>
      <c r="M99">
        <f t="shared" si="2"/>
        <v>0.65112504913621128</v>
      </c>
      <c r="N99">
        <f t="shared" si="2"/>
        <v>0.8025949899548287</v>
      </c>
      <c r="O99">
        <f t="shared" si="2"/>
        <v>0</v>
      </c>
      <c r="P99">
        <f t="shared" si="2"/>
        <v>0.98594690406755625</v>
      </c>
      <c r="Q99">
        <f t="shared" si="2"/>
        <v>0.12559763180982864</v>
      </c>
      <c r="R99">
        <f t="shared" si="2"/>
        <v>0.25527697122114629</v>
      </c>
      <c r="S99">
        <f t="shared" si="2"/>
        <v>0.14870660920888784</v>
      </c>
      <c r="T99">
        <f t="shared" si="2"/>
        <v>0</v>
      </c>
      <c r="U99">
        <f t="shared" si="2"/>
        <v>0.5928025389724727</v>
      </c>
      <c r="V99">
        <f t="shared" si="2"/>
        <v>0.12212532135901574</v>
      </c>
      <c r="W99">
        <f t="shared" si="2"/>
        <v>0.25469008424909623</v>
      </c>
      <c r="X99">
        <f t="shared" si="2"/>
        <v>0.87818479030782293</v>
      </c>
      <c r="Y99">
        <f t="shared" si="2"/>
        <v>0</v>
      </c>
      <c r="Z99">
        <f t="shared" si="2"/>
        <v>1.2662176039772729E-2</v>
      </c>
      <c r="AA99">
        <f t="shared" si="2"/>
        <v>2.4876893058649784E-2</v>
      </c>
      <c r="AB99">
        <f t="shared" si="2"/>
        <v>3.2747795584771193E-2</v>
      </c>
      <c r="AC99">
        <f t="shared" si="2"/>
        <v>0</v>
      </c>
      <c r="AD99">
        <f t="shared" si="2"/>
        <v>2.5322333323296742E-2</v>
      </c>
      <c r="AE99">
        <f t="shared" si="2"/>
        <v>6.9244298504754512E-2</v>
      </c>
      <c r="AF99">
        <f t="shared" si="2"/>
        <v>9.4406383307555672E-2</v>
      </c>
      <c r="AG99">
        <f t="shared" si="2"/>
        <v>0.14739617680320019</v>
      </c>
      <c r="AH99">
        <f t="shared" si="2"/>
        <v>0.16197488753319958</v>
      </c>
      <c r="AI99">
        <f t="shared" si="2"/>
        <v>0</v>
      </c>
      <c r="AJ99">
        <f t="shared" si="2"/>
        <v>0</v>
      </c>
      <c r="AK99">
        <f t="shared" si="2"/>
        <v>0.3861694021749405</v>
      </c>
      <c r="AL99">
        <f t="shared" si="2"/>
        <v>0</v>
      </c>
      <c r="AM99">
        <f t="shared" si="2"/>
        <v>7.0743887760690181E-3</v>
      </c>
      <c r="AN99">
        <f t="shared" si="2"/>
        <v>2.0364446000000022E-2</v>
      </c>
      <c r="AO99">
        <f t="shared" si="2"/>
        <v>0</v>
      </c>
      <c r="AP99">
        <f t="shared" si="2"/>
        <v>5.817414994159071E-3</v>
      </c>
      <c r="AQ99">
        <f t="shared" si="2"/>
        <v>0.16164596519999988</v>
      </c>
      <c r="AR99">
        <f t="shared" si="2"/>
        <v>3.6495101789741836E-2</v>
      </c>
      <c r="AS99">
        <f t="shared" si="2"/>
        <v>3.34407343221826E-2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13.339628230342868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18.451795000000001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18.451795000000001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18.21904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18.21904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19.223981999999999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19.223981999999999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18.226402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18.226402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16.999193999999999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16.999193999999999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14.932937000000001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14.932937000000001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14.152986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14.152986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13.478621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13.478621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11.915188000000001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11.915188000000001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10.580981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10.580981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10.411860000000001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10.411860000000001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9.2473779999999994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9.2473779999999994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11.336023000000001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11.336023000000001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15.042861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15.042861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13.800121000000001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13.800121000000001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14.650665999999999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14.650665999999999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16.537213000000001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16.537213000000001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15.320493000000001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15.320493000000001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17.019867000000001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17.019867000000001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16.625755999999999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16.625755999999999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18.854478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18.854478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19.223981999999999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19.223981999999999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19.223981999999999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19.223981999999999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19.223981999999999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19.223981999999999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19.223981999999999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19.223981999999999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19.223981999999999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19.223981999999999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19.223981999999999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19.223981999999999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19.223981999999999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19.223981999999999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19.223981999999999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19.223981999999999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19.223981999999999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19.223981999999999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19.223981999999999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19.223981999999999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19.223981999999999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19.223981999999999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19.223981999999999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19.223981999999999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19.223981999999999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19.223981999999999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19.223981999999999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19.223981999999999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19.223981999999999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19.223981999999999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19.223981999999999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19.223981999999999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19.223981999999999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19.223981999999999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19.223981999999999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19.223981999999999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19.223981999999999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19.223981999999999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17.113012999999999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17.113012999999999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17.113012999999999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17.113012999999999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17.113012999999999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17.113012999999999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17.113012999999999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17.113012999999999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17.113012999999999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17.113012999999999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17.113012999999999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17.113012999999999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17.113012999999999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17.113012999999999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17.113012999999999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17.113012999999999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17.113012999999999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17.113012999999999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17.113012999999999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17.113012999999999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17.113012999999999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17.113012999999999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17.113012999999999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17.113012999999999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17.113012999999999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17.113012999999999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17.113012999999999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17.113012999999999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17.113012999999999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17.113012999999999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17.113012999999999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17.113012999999999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17.113012999999999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17.113012999999999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17.113012999999999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17.113012999999999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17.113012999999999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17.113012999999999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17.113012999999999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17.113012999999999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17.113012999999999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17.113012999999999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17.113012999999999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17.113012999999999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17.113012999999999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17.113012999999999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17.113012999999999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17.113012999999999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17.113012999999999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17.113012999999999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17.113012999999999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17.113012999999999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17.113012999999999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17.113012999999999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17.113012999999999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17.113012999999999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17.113012999999999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17.113012999999999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17.113012999999999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17.113012999999999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17.113012999999999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17.113012999999999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17.113012999999999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17.113012999999999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17.113012999999999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17.113012999999999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17.113012999999999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17.113012999999999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17.113012999999999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17.113012999999999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17.113012999999999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17.113012999999999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17.113012999999999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17.113012999999999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17.113012999999999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17.113012999999999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17.113012999999999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17.113012999999999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17.113012999999999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17.113012999999999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17.113012999999999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17.113012999999999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17.113012999999999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17.113012999999999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17.113012999999999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17.113012999999999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17.113012999999999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17.113012999999999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17.113012999999999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17.113012999999999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17.113012999999999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17.113012999999999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17.113012999999999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17.113012999999999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17.113012999999999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17.113012999999999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17.113012999999999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17.113012999999999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17.113012999999999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17.113012999999999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17.113012999999999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17.113012999999999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17.113012999999999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17.113012999999999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17.113012999999999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17.113012999999999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17.113012999999999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17.113012999999999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17.113012999999999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17.113012999999999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17.113012999999999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17.113012999999999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0.40965305699999921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0.40965305699999921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45318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M19" sqref="AM19:AM20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372.95</v>
      </c>
      <c r="L3" s="196">
        <v>5.96</v>
      </c>
      <c r="M3" s="196">
        <v>61.3</v>
      </c>
      <c r="N3" s="196">
        <v>49.87</v>
      </c>
      <c r="O3" s="196">
        <v>0</v>
      </c>
      <c r="P3" s="196">
        <v>26.46</v>
      </c>
      <c r="Q3" s="196">
        <v>9.2100000000000009</v>
      </c>
      <c r="R3" s="196">
        <v>17.899999999999999</v>
      </c>
      <c r="S3" s="196">
        <v>11.14</v>
      </c>
      <c r="T3" s="196">
        <v>0</v>
      </c>
      <c r="U3" s="196">
        <v>59.7</v>
      </c>
      <c r="V3" s="196">
        <v>8.65</v>
      </c>
      <c r="W3" s="196">
        <v>19.22</v>
      </c>
      <c r="X3" s="196">
        <v>59.59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270</v>
      </c>
      <c r="AF3" s="196">
        <v>0</v>
      </c>
      <c r="AG3" s="196">
        <v>0</v>
      </c>
      <c r="AH3" s="196">
        <v>0</v>
      </c>
      <c r="AI3" s="196">
        <v>99.61</v>
      </c>
      <c r="AJ3" s="196">
        <v>0</v>
      </c>
      <c r="AK3" s="196">
        <v>0</v>
      </c>
      <c r="AL3" s="196">
        <v>0</v>
      </c>
      <c r="AM3" s="196">
        <v>0</v>
      </c>
      <c r="AN3" s="196">
        <v>30</v>
      </c>
      <c r="AO3">
        <v>0</v>
      </c>
      <c r="AP3" s="196">
        <v>117.49</v>
      </c>
      <c r="AQ3" s="196">
        <v>38.08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310.47000000000003</v>
      </c>
      <c r="L4" s="196">
        <v>5.96</v>
      </c>
      <c r="M4" s="196">
        <v>61.3</v>
      </c>
      <c r="N4" s="196">
        <v>49.87</v>
      </c>
      <c r="O4" s="196">
        <v>0</v>
      </c>
      <c r="P4" s="196">
        <v>26.46</v>
      </c>
      <c r="Q4" s="196">
        <v>9.2100000000000009</v>
      </c>
      <c r="R4" s="196">
        <v>17.899999999999999</v>
      </c>
      <c r="S4" s="196">
        <v>11.14</v>
      </c>
      <c r="T4" s="196">
        <v>0</v>
      </c>
      <c r="U4" s="196">
        <v>59.7</v>
      </c>
      <c r="V4" s="196">
        <v>8.65</v>
      </c>
      <c r="W4" s="196">
        <v>19.22</v>
      </c>
      <c r="X4" s="196">
        <v>59.6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270</v>
      </c>
      <c r="AF4" s="196">
        <v>0</v>
      </c>
      <c r="AG4" s="196">
        <v>0</v>
      </c>
      <c r="AH4" s="196">
        <v>0</v>
      </c>
      <c r="AI4" s="196">
        <v>99.61</v>
      </c>
      <c r="AJ4" s="196">
        <v>0</v>
      </c>
      <c r="AK4" s="196">
        <v>0</v>
      </c>
      <c r="AL4" s="196">
        <v>0</v>
      </c>
      <c r="AM4" s="196">
        <v>0</v>
      </c>
      <c r="AN4" s="196">
        <v>30</v>
      </c>
      <c r="AO4">
        <v>0</v>
      </c>
      <c r="AP4" s="196">
        <v>117.49</v>
      </c>
      <c r="AQ4" s="196">
        <v>38.08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268.18</v>
      </c>
      <c r="L5" s="196">
        <v>2.88</v>
      </c>
      <c r="M5" s="196">
        <v>61.3</v>
      </c>
      <c r="N5" s="196">
        <v>49.87</v>
      </c>
      <c r="O5" s="196">
        <v>0</v>
      </c>
      <c r="P5" s="196">
        <v>26.46</v>
      </c>
      <c r="Q5" s="196">
        <v>5.04</v>
      </c>
      <c r="R5" s="196">
        <v>17.899999999999999</v>
      </c>
      <c r="S5" s="196">
        <v>6.16</v>
      </c>
      <c r="T5" s="196">
        <v>0</v>
      </c>
      <c r="U5" s="196">
        <v>59.7</v>
      </c>
      <c r="V5" s="196">
        <v>8.65</v>
      </c>
      <c r="W5" s="196">
        <v>19.22</v>
      </c>
      <c r="X5" s="196">
        <v>59.6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270</v>
      </c>
      <c r="AF5" s="196">
        <v>0</v>
      </c>
      <c r="AG5" s="196">
        <v>0</v>
      </c>
      <c r="AH5" s="196">
        <v>0</v>
      </c>
      <c r="AI5" s="196">
        <v>99.61</v>
      </c>
      <c r="AJ5" s="196">
        <v>0</v>
      </c>
      <c r="AK5" s="196">
        <v>0</v>
      </c>
      <c r="AL5" s="196">
        <v>0</v>
      </c>
      <c r="AM5" s="196">
        <v>0</v>
      </c>
      <c r="AN5" s="196">
        <v>30</v>
      </c>
      <c r="AO5">
        <v>0</v>
      </c>
      <c r="AP5" s="196">
        <v>117.49</v>
      </c>
      <c r="AQ5" s="196">
        <v>38.08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268.18</v>
      </c>
      <c r="L6" s="196">
        <v>2.88</v>
      </c>
      <c r="M6" s="196">
        <v>61.3</v>
      </c>
      <c r="N6" s="196">
        <v>49.87</v>
      </c>
      <c r="O6" s="196">
        <v>0</v>
      </c>
      <c r="P6" s="196">
        <v>26.46</v>
      </c>
      <c r="Q6" s="196">
        <v>5.04</v>
      </c>
      <c r="R6" s="196">
        <v>10</v>
      </c>
      <c r="S6" s="196">
        <v>6.16</v>
      </c>
      <c r="T6" s="196">
        <v>0</v>
      </c>
      <c r="U6" s="196">
        <v>59.7</v>
      </c>
      <c r="V6" s="196">
        <v>5</v>
      </c>
      <c r="W6" s="196">
        <v>19.22</v>
      </c>
      <c r="X6" s="196">
        <v>59.6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270</v>
      </c>
      <c r="AF6" s="196">
        <v>0</v>
      </c>
      <c r="AG6" s="196">
        <v>0</v>
      </c>
      <c r="AH6" s="196">
        <v>0</v>
      </c>
      <c r="AI6" s="196">
        <v>99.61</v>
      </c>
      <c r="AJ6" s="196">
        <v>0</v>
      </c>
      <c r="AK6" s="196">
        <v>0</v>
      </c>
      <c r="AL6" s="196">
        <v>0</v>
      </c>
      <c r="AM6" s="196">
        <v>0</v>
      </c>
      <c r="AN6" s="196">
        <v>30</v>
      </c>
      <c r="AO6">
        <v>0</v>
      </c>
      <c r="AP6" s="196">
        <v>86.51</v>
      </c>
      <c r="AQ6" s="196">
        <v>14.42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268.18</v>
      </c>
      <c r="L7" s="196">
        <v>2.88</v>
      </c>
      <c r="M7" s="196">
        <v>32.68</v>
      </c>
      <c r="N7" s="196">
        <v>26.91</v>
      </c>
      <c r="O7" s="196">
        <v>0</v>
      </c>
      <c r="P7" s="196">
        <v>12.5</v>
      </c>
      <c r="Q7" s="196">
        <v>5.04</v>
      </c>
      <c r="R7" s="196">
        <v>10</v>
      </c>
      <c r="S7" s="196">
        <v>6.16</v>
      </c>
      <c r="T7" s="196">
        <v>0</v>
      </c>
      <c r="U7" s="196">
        <v>59.7</v>
      </c>
      <c r="V7" s="196">
        <v>4.99</v>
      </c>
      <c r="W7" s="196">
        <v>10.79</v>
      </c>
      <c r="X7" s="196">
        <v>37.68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270</v>
      </c>
      <c r="AF7" s="196">
        <v>0</v>
      </c>
      <c r="AG7" s="196">
        <v>0</v>
      </c>
      <c r="AH7" s="196">
        <v>0</v>
      </c>
      <c r="AI7" s="196">
        <v>99.61</v>
      </c>
      <c r="AJ7" s="196">
        <v>0</v>
      </c>
      <c r="AK7" s="196">
        <v>0</v>
      </c>
      <c r="AL7" s="196">
        <v>0</v>
      </c>
      <c r="AM7" s="196">
        <v>0</v>
      </c>
      <c r="AN7" s="196">
        <v>30</v>
      </c>
      <c r="AO7">
        <v>0</v>
      </c>
      <c r="AP7" s="196">
        <v>57.67</v>
      </c>
      <c r="AQ7" s="196">
        <v>14.42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268.18</v>
      </c>
      <c r="L8" s="196">
        <v>2.88</v>
      </c>
      <c r="M8" s="196">
        <v>32.68</v>
      </c>
      <c r="N8" s="196">
        <v>26.91</v>
      </c>
      <c r="O8" s="196">
        <v>0</v>
      </c>
      <c r="P8" s="196">
        <v>12.5</v>
      </c>
      <c r="Q8" s="196">
        <v>5.04</v>
      </c>
      <c r="R8" s="196">
        <v>10</v>
      </c>
      <c r="S8" s="196">
        <v>6.16</v>
      </c>
      <c r="T8" s="196">
        <v>0</v>
      </c>
      <c r="U8" s="196">
        <v>59.7</v>
      </c>
      <c r="V8" s="196">
        <v>4.99</v>
      </c>
      <c r="W8" s="196">
        <v>10.79</v>
      </c>
      <c r="X8" s="196">
        <v>36.53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270</v>
      </c>
      <c r="AF8" s="196">
        <v>0</v>
      </c>
      <c r="AG8" s="196">
        <v>0</v>
      </c>
      <c r="AH8" s="196">
        <v>0</v>
      </c>
      <c r="AI8" s="196">
        <v>99.61</v>
      </c>
      <c r="AJ8" s="196">
        <v>0</v>
      </c>
      <c r="AK8" s="196">
        <v>0</v>
      </c>
      <c r="AL8" s="196">
        <v>0</v>
      </c>
      <c r="AM8" s="196">
        <v>0</v>
      </c>
      <c r="AN8" s="196">
        <v>30</v>
      </c>
      <c r="AO8">
        <v>0</v>
      </c>
      <c r="AP8" s="196">
        <v>57.67</v>
      </c>
      <c r="AQ8" s="196">
        <v>14.42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268.18</v>
      </c>
      <c r="L9" s="196">
        <v>2.88</v>
      </c>
      <c r="M9" s="196">
        <v>32.68</v>
      </c>
      <c r="N9" s="196">
        <v>26.91</v>
      </c>
      <c r="O9" s="196">
        <v>0</v>
      </c>
      <c r="P9" s="196">
        <v>12.5</v>
      </c>
      <c r="Q9" s="196">
        <v>5.04</v>
      </c>
      <c r="R9" s="196">
        <v>10</v>
      </c>
      <c r="S9" s="196">
        <v>6.16</v>
      </c>
      <c r="T9" s="196">
        <v>0</v>
      </c>
      <c r="U9" s="196">
        <v>59.7</v>
      </c>
      <c r="V9" s="196">
        <v>4.99</v>
      </c>
      <c r="W9" s="196">
        <v>10.79</v>
      </c>
      <c r="X9" s="196">
        <v>36.53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270</v>
      </c>
      <c r="AF9" s="196">
        <v>0</v>
      </c>
      <c r="AG9" s="196">
        <v>0</v>
      </c>
      <c r="AH9" s="196">
        <v>0</v>
      </c>
      <c r="AI9" s="196">
        <v>99.61</v>
      </c>
      <c r="AJ9" s="196">
        <v>0</v>
      </c>
      <c r="AK9" s="196">
        <v>0</v>
      </c>
      <c r="AL9" s="196">
        <v>0</v>
      </c>
      <c r="AM9" s="196">
        <v>0</v>
      </c>
      <c r="AN9" s="196">
        <v>30</v>
      </c>
      <c r="AO9">
        <v>0</v>
      </c>
      <c r="AP9" s="196">
        <v>57.67</v>
      </c>
      <c r="AQ9" s="196">
        <v>14.42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268.18</v>
      </c>
      <c r="L10" s="196">
        <v>2.88</v>
      </c>
      <c r="M10" s="196">
        <v>32.68</v>
      </c>
      <c r="N10" s="196">
        <v>26.91</v>
      </c>
      <c r="O10" s="196">
        <v>0</v>
      </c>
      <c r="P10" s="196">
        <v>12.5</v>
      </c>
      <c r="Q10" s="196">
        <v>5.04</v>
      </c>
      <c r="R10" s="196">
        <v>10</v>
      </c>
      <c r="S10" s="196">
        <v>6.16</v>
      </c>
      <c r="T10" s="196">
        <v>0</v>
      </c>
      <c r="U10" s="196">
        <v>59.7</v>
      </c>
      <c r="V10" s="196">
        <v>4.99</v>
      </c>
      <c r="W10" s="196">
        <v>10.79</v>
      </c>
      <c r="X10" s="196">
        <v>36.53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270</v>
      </c>
      <c r="AF10" s="196">
        <v>0</v>
      </c>
      <c r="AG10" s="196">
        <v>0</v>
      </c>
      <c r="AH10" s="196">
        <v>0</v>
      </c>
      <c r="AI10" s="196">
        <v>99.61</v>
      </c>
      <c r="AJ10" s="196">
        <v>0</v>
      </c>
      <c r="AK10" s="196">
        <v>0</v>
      </c>
      <c r="AL10" s="196">
        <v>0</v>
      </c>
      <c r="AM10" s="196">
        <v>0</v>
      </c>
      <c r="AN10" s="196">
        <v>30</v>
      </c>
      <c r="AO10">
        <v>0</v>
      </c>
      <c r="AP10" s="196">
        <v>57.67</v>
      </c>
      <c r="AQ10" s="196">
        <v>14.42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268.18</v>
      </c>
      <c r="L11" s="196">
        <v>2.88</v>
      </c>
      <c r="M11" s="196">
        <v>32.68</v>
      </c>
      <c r="N11" s="196">
        <v>26.91</v>
      </c>
      <c r="O11" s="196">
        <v>0</v>
      </c>
      <c r="P11" s="196">
        <v>12.5</v>
      </c>
      <c r="Q11" s="196">
        <v>5.04</v>
      </c>
      <c r="R11" s="196">
        <v>10</v>
      </c>
      <c r="S11" s="196">
        <v>6.16</v>
      </c>
      <c r="T11" s="196">
        <v>0</v>
      </c>
      <c r="U11" s="196">
        <v>59.7</v>
      </c>
      <c r="V11" s="196">
        <v>4.99</v>
      </c>
      <c r="W11" s="196">
        <v>10.79</v>
      </c>
      <c r="X11" s="196">
        <v>36.53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270</v>
      </c>
      <c r="AF11" s="196">
        <v>0</v>
      </c>
      <c r="AG11" s="196">
        <v>0</v>
      </c>
      <c r="AH11" s="196">
        <v>0</v>
      </c>
      <c r="AI11" s="196">
        <v>99.61</v>
      </c>
      <c r="AJ11" s="196">
        <v>0</v>
      </c>
      <c r="AK11" s="196">
        <v>0</v>
      </c>
      <c r="AL11" s="196">
        <v>0</v>
      </c>
      <c r="AM11" s="196">
        <v>0</v>
      </c>
      <c r="AN11" s="196">
        <v>30</v>
      </c>
      <c r="AO11">
        <v>0</v>
      </c>
      <c r="AP11" s="196">
        <v>57.67</v>
      </c>
      <c r="AQ11" s="196">
        <v>14.42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268.18</v>
      </c>
      <c r="L12" s="196">
        <v>2.88</v>
      </c>
      <c r="M12" s="196">
        <v>32.68</v>
      </c>
      <c r="N12" s="196">
        <v>26.91</v>
      </c>
      <c r="O12" s="196">
        <v>0</v>
      </c>
      <c r="P12" s="196">
        <v>12.5</v>
      </c>
      <c r="Q12" s="196">
        <v>5.04</v>
      </c>
      <c r="R12" s="196">
        <v>10</v>
      </c>
      <c r="S12" s="196">
        <v>6.16</v>
      </c>
      <c r="T12" s="196">
        <v>0</v>
      </c>
      <c r="U12" s="196">
        <v>59.7</v>
      </c>
      <c r="V12" s="196">
        <v>4.99</v>
      </c>
      <c r="W12" s="196">
        <v>10.79</v>
      </c>
      <c r="X12" s="196">
        <v>36.53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270</v>
      </c>
      <c r="AF12" s="196">
        <v>0</v>
      </c>
      <c r="AG12" s="196">
        <v>0</v>
      </c>
      <c r="AH12" s="196">
        <v>0</v>
      </c>
      <c r="AI12" s="196">
        <v>99.61</v>
      </c>
      <c r="AJ12" s="196">
        <v>0</v>
      </c>
      <c r="AK12" s="196">
        <v>0</v>
      </c>
      <c r="AL12" s="196">
        <v>0</v>
      </c>
      <c r="AM12" s="196">
        <v>0</v>
      </c>
      <c r="AN12" s="196">
        <v>30</v>
      </c>
      <c r="AO12">
        <v>0</v>
      </c>
      <c r="AP12" s="196">
        <v>57.67</v>
      </c>
      <c r="AQ12" s="196">
        <v>14.42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268.18</v>
      </c>
      <c r="L13" s="196">
        <v>2.88</v>
      </c>
      <c r="M13" s="196">
        <v>32.68</v>
      </c>
      <c r="N13" s="196">
        <v>26.91</v>
      </c>
      <c r="O13" s="196">
        <v>0</v>
      </c>
      <c r="P13" s="196">
        <v>12.5</v>
      </c>
      <c r="Q13" s="196">
        <v>5.04</v>
      </c>
      <c r="R13" s="196">
        <v>10</v>
      </c>
      <c r="S13" s="196">
        <v>6.16</v>
      </c>
      <c r="T13" s="196">
        <v>0</v>
      </c>
      <c r="U13" s="196">
        <v>59.7</v>
      </c>
      <c r="V13" s="196">
        <v>4.99</v>
      </c>
      <c r="W13" s="196">
        <v>10.79</v>
      </c>
      <c r="X13" s="196">
        <v>36.53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270</v>
      </c>
      <c r="AF13" s="196">
        <v>0</v>
      </c>
      <c r="AG13" s="196">
        <v>0</v>
      </c>
      <c r="AH13" s="196">
        <v>0</v>
      </c>
      <c r="AI13" s="196">
        <v>99.61</v>
      </c>
      <c r="AJ13" s="196">
        <v>0</v>
      </c>
      <c r="AK13" s="196">
        <v>0</v>
      </c>
      <c r="AL13" s="196">
        <v>0</v>
      </c>
      <c r="AM13" s="196">
        <v>0</v>
      </c>
      <c r="AN13" s="196">
        <v>30</v>
      </c>
      <c r="AO13">
        <v>0</v>
      </c>
      <c r="AP13" s="196">
        <v>57.67</v>
      </c>
      <c r="AQ13" s="196">
        <v>14.42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268.18</v>
      </c>
      <c r="L14" s="196">
        <v>2.88</v>
      </c>
      <c r="M14" s="196">
        <v>32.68</v>
      </c>
      <c r="N14" s="196">
        <v>26.91</v>
      </c>
      <c r="O14" s="196">
        <v>0</v>
      </c>
      <c r="P14" s="196">
        <v>12.5</v>
      </c>
      <c r="Q14" s="196">
        <v>5.04</v>
      </c>
      <c r="R14" s="196">
        <v>10</v>
      </c>
      <c r="S14" s="196">
        <v>6.16</v>
      </c>
      <c r="T14" s="196">
        <v>0</v>
      </c>
      <c r="U14" s="196">
        <v>59.7</v>
      </c>
      <c r="V14" s="196">
        <v>4.99</v>
      </c>
      <c r="W14" s="196">
        <v>10.79</v>
      </c>
      <c r="X14" s="196">
        <v>36.53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270</v>
      </c>
      <c r="AF14" s="196">
        <v>0</v>
      </c>
      <c r="AG14" s="196">
        <v>0</v>
      </c>
      <c r="AH14" s="196">
        <v>0</v>
      </c>
      <c r="AI14" s="196">
        <v>99.61</v>
      </c>
      <c r="AJ14" s="196">
        <v>0</v>
      </c>
      <c r="AK14" s="196">
        <v>0</v>
      </c>
      <c r="AL14" s="196">
        <v>0</v>
      </c>
      <c r="AM14" s="196">
        <v>0</v>
      </c>
      <c r="AN14" s="196">
        <v>30</v>
      </c>
      <c r="AO14">
        <v>0</v>
      </c>
      <c r="AP14" s="196">
        <v>57.67</v>
      </c>
      <c r="AQ14" s="196">
        <v>14.42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268.18</v>
      </c>
      <c r="L15" s="196">
        <v>2.88</v>
      </c>
      <c r="M15" s="196">
        <v>32.68</v>
      </c>
      <c r="N15" s="196">
        <v>26.91</v>
      </c>
      <c r="O15" s="196">
        <v>0</v>
      </c>
      <c r="P15" s="196">
        <v>12.5</v>
      </c>
      <c r="Q15" s="196">
        <v>5.04</v>
      </c>
      <c r="R15" s="196">
        <v>10</v>
      </c>
      <c r="S15" s="196">
        <v>6.16</v>
      </c>
      <c r="T15" s="196">
        <v>0</v>
      </c>
      <c r="U15" s="196">
        <v>59.7</v>
      </c>
      <c r="V15" s="196">
        <v>4.99</v>
      </c>
      <c r="W15" s="196">
        <v>10.79</v>
      </c>
      <c r="X15" s="196">
        <v>36.53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270</v>
      </c>
      <c r="AF15" s="196">
        <v>0</v>
      </c>
      <c r="AG15" s="196">
        <v>0</v>
      </c>
      <c r="AH15" s="196">
        <v>0</v>
      </c>
      <c r="AI15" s="196">
        <v>99.61</v>
      </c>
      <c r="AJ15" s="196">
        <v>0</v>
      </c>
      <c r="AK15" s="196">
        <v>0</v>
      </c>
      <c r="AL15" s="196">
        <v>0</v>
      </c>
      <c r="AM15" s="196">
        <v>0</v>
      </c>
      <c r="AN15" s="196">
        <v>30</v>
      </c>
      <c r="AO15">
        <v>0</v>
      </c>
      <c r="AP15" s="196">
        <v>57.67</v>
      </c>
      <c r="AQ15" s="196">
        <v>14.42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268.18</v>
      </c>
      <c r="L16" s="196">
        <v>2.88</v>
      </c>
      <c r="M16" s="196">
        <v>32.68</v>
      </c>
      <c r="N16" s="196">
        <v>26.91</v>
      </c>
      <c r="O16" s="196">
        <v>0</v>
      </c>
      <c r="P16" s="196">
        <v>12.5</v>
      </c>
      <c r="Q16" s="196">
        <v>5.04</v>
      </c>
      <c r="R16" s="196">
        <v>10</v>
      </c>
      <c r="S16" s="196">
        <v>6.16</v>
      </c>
      <c r="T16" s="196">
        <v>0</v>
      </c>
      <c r="U16" s="196">
        <v>59.7</v>
      </c>
      <c r="V16" s="196">
        <v>4.99</v>
      </c>
      <c r="W16" s="196">
        <v>10.79</v>
      </c>
      <c r="X16" s="196">
        <v>36.53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270</v>
      </c>
      <c r="AF16" s="196">
        <v>0</v>
      </c>
      <c r="AG16" s="196">
        <v>0</v>
      </c>
      <c r="AH16" s="196">
        <v>0</v>
      </c>
      <c r="AI16" s="196">
        <v>99.61</v>
      </c>
      <c r="AJ16" s="196">
        <v>0</v>
      </c>
      <c r="AK16" s="196">
        <v>0</v>
      </c>
      <c r="AL16" s="196">
        <v>0</v>
      </c>
      <c r="AM16" s="196">
        <v>0</v>
      </c>
      <c r="AN16" s="196">
        <v>30</v>
      </c>
      <c r="AO16">
        <v>0</v>
      </c>
      <c r="AP16" s="196">
        <v>57.67</v>
      </c>
      <c r="AQ16" s="196">
        <v>14.42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268.18</v>
      </c>
      <c r="L17" s="196">
        <v>2.88</v>
      </c>
      <c r="M17" s="196">
        <v>32.68</v>
      </c>
      <c r="N17" s="196">
        <v>26.91</v>
      </c>
      <c r="O17" s="196">
        <v>0</v>
      </c>
      <c r="P17" s="196">
        <v>12.5</v>
      </c>
      <c r="Q17" s="196">
        <v>5.04</v>
      </c>
      <c r="R17" s="196">
        <v>10</v>
      </c>
      <c r="S17" s="196">
        <v>6.16</v>
      </c>
      <c r="T17" s="196">
        <v>0</v>
      </c>
      <c r="U17" s="196">
        <v>59.7</v>
      </c>
      <c r="V17" s="196">
        <v>4.99</v>
      </c>
      <c r="W17" s="196">
        <v>10.79</v>
      </c>
      <c r="X17" s="196">
        <v>36.53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270</v>
      </c>
      <c r="AF17" s="196">
        <v>0</v>
      </c>
      <c r="AG17" s="196">
        <v>0</v>
      </c>
      <c r="AH17" s="196">
        <v>0</v>
      </c>
      <c r="AI17" s="196">
        <v>99.61</v>
      </c>
      <c r="AJ17" s="196">
        <v>0</v>
      </c>
      <c r="AK17" s="196">
        <v>0</v>
      </c>
      <c r="AL17" s="196">
        <v>0</v>
      </c>
      <c r="AM17" s="196">
        <v>0</v>
      </c>
      <c r="AN17" s="196">
        <v>30</v>
      </c>
      <c r="AO17">
        <v>0</v>
      </c>
      <c r="AP17" s="196">
        <v>57.67</v>
      </c>
      <c r="AQ17" s="196">
        <v>14.42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268.18</v>
      </c>
      <c r="L18" s="196">
        <v>2.88</v>
      </c>
      <c r="M18" s="196">
        <v>32.68</v>
      </c>
      <c r="N18" s="196">
        <v>26.91</v>
      </c>
      <c r="O18" s="196">
        <v>0</v>
      </c>
      <c r="P18" s="196">
        <v>12.5</v>
      </c>
      <c r="Q18" s="196">
        <v>5.04</v>
      </c>
      <c r="R18" s="196">
        <v>10</v>
      </c>
      <c r="S18" s="196">
        <v>6.16</v>
      </c>
      <c r="T18" s="196">
        <v>0</v>
      </c>
      <c r="U18" s="196">
        <v>59.7</v>
      </c>
      <c r="V18" s="196">
        <v>4.99</v>
      </c>
      <c r="W18" s="196">
        <v>10.79</v>
      </c>
      <c r="X18" s="196">
        <v>36.53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270</v>
      </c>
      <c r="AF18" s="196">
        <v>0</v>
      </c>
      <c r="AG18" s="196">
        <v>0</v>
      </c>
      <c r="AH18" s="196">
        <v>0</v>
      </c>
      <c r="AI18" s="196">
        <v>99.61</v>
      </c>
      <c r="AJ18" s="196">
        <v>0</v>
      </c>
      <c r="AK18" s="196">
        <v>0</v>
      </c>
      <c r="AL18" s="196">
        <v>0</v>
      </c>
      <c r="AM18" s="196">
        <v>0</v>
      </c>
      <c r="AN18" s="196">
        <v>30</v>
      </c>
      <c r="AO18">
        <v>0</v>
      </c>
      <c r="AP18" s="196">
        <v>57.67</v>
      </c>
      <c r="AQ18" s="196">
        <v>14.42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268.18</v>
      </c>
      <c r="L19" s="196">
        <v>2.88</v>
      </c>
      <c r="M19" s="196">
        <v>32.68</v>
      </c>
      <c r="N19" s="196">
        <v>26.91</v>
      </c>
      <c r="O19" s="196">
        <v>0</v>
      </c>
      <c r="P19" s="196">
        <v>12.5</v>
      </c>
      <c r="Q19" s="196">
        <v>5.04</v>
      </c>
      <c r="R19" s="196">
        <v>10</v>
      </c>
      <c r="S19" s="196">
        <v>6.16</v>
      </c>
      <c r="T19" s="196">
        <v>0</v>
      </c>
      <c r="U19" s="196">
        <v>59.7</v>
      </c>
      <c r="V19" s="196">
        <v>4.99</v>
      </c>
      <c r="W19" s="196">
        <v>10.79</v>
      </c>
      <c r="X19" s="196">
        <v>36.53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270</v>
      </c>
      <c r="AF19" s="196">
        <v>0</v>
      </c>
      <c r="AG19" s="196">
        <v>0</v>
      </c>
      <c r="AH19" s="196">
        <v>0</v>
      </c>
      <c r="AI19" s="196">
        <v>99.61</v>
      </c>
      <c r="AJ19" s="196">
        <v>0</v>
      </c>
      <c r="AK19" s="196">
        <v>0</v>
      </c>
      <c r="AL19" s="196">
        <v>0</v>
      </c>
      <c r="AM19" s="201">
        <v>30</v>
      </c>
      <c r="AN19" s="196">
        <v>0</v>
      </c>
      <c r="AO19">
        <v>0</v>
      </c>
      <c r="AP19" s="196">
        <v>57.67</v>
      </c>
      <c r="AQ19" s="196">
        <v>14.42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268.18</v>
      </c>
      <c r="L20" s="196">
        <v>2.88</v>
      </c>
      <c r="M20" s="196">
        <v>32.68</v>
      </c>
      <c r="N20" s="196">
        <v>26.91</v>
      </c>
      <c r="O20" s="196">
        <v>0</v>
      </c>
      <c r="P20" s="196">
        <v>12.5</v>
      </c>
      <c r="Q20" s="196">
        <v>5.04</v>
      </c>
      <c r="R20" s="196">
        <v>10</v>
      </c>
      <c r="S20" s="196">
        <v>6.16</v>
      </c>
      <c r="T20" s="196">
        <v>0</v>
      </c>
      <c r="U20" s="196">
        <v>59.7</v>
      </c>
      <c r="V20" s="196">
        <v>4.99</v>
      </c>
      <c r="W20" s="196">
        <v>10.79</v>
      </c>
      <c r="X20" s="196">
        <v>36.53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270</v>
      </c>
      <c r="AF20" s="196">
        <v>0</v>
      </c>
      <c r="AG20" s="196">
        <v>0</v>
      </c>
      <c r="AH20" s="196">
        <v>0</v>
      </c>
      <c r="AI20" s="196">
        <v>99.61</v>
      </c>
      <c r="AJ20" s="196">
        <v>0</v>
      </c>
      <c r="AK20" s="196">
        <v>0</v>
      </c>
      <c r="AL20" s="196">
        <v>0</v>
      </c>
      <c r="AM20" s="201">
        <v>30</v>
      </c>
      <c r="AN20" s="196">
        <v>0</v>
      </c>
      <c r="AO20">
        <v>0</v>
      </c>
      <c r="AP20" s="196">
        <v>57.67</v>
      </c>
      <c r="AQ20" s="196">
        <v>14.42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268.18</v>
      </c>
      <c r="L21" s="196">
        <v>2.88</v>
      </c>
      <c r="M21" s="196">
        <v>32.68</v>
      </c>
      <c r="N21" s="196">
        <v>26.91</v>
      </c>
      <c r="O21" s="196">
        <v>0</v>
      </c>
      <c r="P21" s="196">
        <v>12.5</v>
      </c>
      <c r="Q21" s="196">
        <v>5.04</v>
      </c>
      <c r="R21" s="196">
        <v>10</v>
      </c>
      <c r="S21" s="196">
        <v>6.16</v>
      </c>
      <c r="T21" s="196">
        <v>0</v>
      </c>
      <c r="U21" s="196">
        <v>59.7</v>
      </c>
      <c r="V21" s="196">
        <v>4.99</v>
      </c>
      <c r="W21" s="196">
        <v>10.79</v>
      </c>
      <c r="X21" s="196">
        <v>36.53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270</v>
      </c>
      <c r="AF21" s="196">
        <v>0</v>
      </c>
      <c r="AG21" s="196">
        <v>0</v>
      </c>
      <c r="AH21" s="196">
        <v>0</v>
      </c>
      <c r="AI21" s="196">
        <v>134.61000000000001</v>
      </c>
      <c r="AJ21" s="196">
        <v>0</v>
      </c>
      <c r="AK21" s="196">
        <v>0</v>
      </c>
      <c r="AL21" s="196">
        <v>0</v>
      </c>
      <c r="AM21" s="196">
        <v>80</v>
      </c>
      <c r="AN21" s="196">
        <v>0</v>
      </c>
      <c r="AO21">
        <v>0</v>
      </c>
      <c r="AP21" s="196">
        <v>57.67</v>
      </c>
      <c r="AQ21" s="196">
        <v>14.42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268.18</v>
      </c>
      <c r="L22" s="196">
        <v>2.88</v>
      </c>
      <c r="M22" s="196">
        <v>32.68</v>
      </c>
      <c r="N22" s="196">
        <v>26.91</v>
      </c>
      <c r="O22" s="196">
        <v>0</v>
      </c>
      <c r="P22" s="196">
        <v>12.5</v>
      </c>
      <c r="Q22" s="196">
        <v>5.04</v>
      </c>
      <c r="R22" s="196">
        <v>10</v>
      </c>
      <c r="S22" s="196">
        <v>6.16</v>
      </c>
      <c r="T22" s="196">
        <v>0</v>
      </c>
      <c r="U22" s="196">
        <v>59.7</v>
      </c>
      <c r="V22" s="196">
        <v>4.99</v>
      </c>
      <c r="W22" s="196">
        <v>10.79</v>
      </c>
      <c r="X22" s="196">
        <v>36.53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270</v>
      </c>
      <c r="AF22" s="196">
        <v>0</v>
      </c>
      <c r="AG22" s="196">
        <v>0</v>
      </c>
      <c r="AH22" s="196">
        <v>0</v>
      </c>
      <c r="AI22" s="196">
        <v>134.61000000000001</v>
      </c>
      <c r="AJ22" s="196">
        <v>0</v>
      </c>
      <c r="AK22" s="196">
        <v>0</v>
      </c>
      <c r="AL22" s="196">
        <v>0</v>
      </c>
      <c r="AM22" s="196">
        <v>80</v>
      </c>
      <c r="AN22" s="196">
        <v>0</v>
      </c>
      <c r="AO22">
        <v>0</v>
      </c>
      <c r="AP22" s="196">
        <v>57.67</v>
      </c>
      <c r="AQ22" s="196">
        <v>14.42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265.92</v>
      </c>
      <c r="L23" s="196">
        <v>2.88</v>
      </c>
      <c r="M23" s="196">
        <v>32.68</v>
      </c>
      <c r="N23" s="196">
        <v>26.91</v>
      </c>
      <c r="O23" s="196">
        <v>0</v>
      </c>
      <c r="P23" s="196">
        <v>12.5</v>
      </c>
      <c r="Q23" s="196">
        <v>5.04</v>
      </c>
      <c r="R23" s="196">
        <v>10</v>
      </c>
      <c r="S23" s="196">
        <v>6.16</v>
      </c>
      <c r="T23" s="196">
        <v>0</v>
      </c>
      <c r="U23" s="196">
        <v>59.7</v>
      </c>
      <c r="V23" s="196">
        <v>4.99</v>
      </c>
      <c r="W23" s="196">
        <v>10.79</v>
      </c>
      <c r="X23" s="196">
        <v>36.03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270</v>
      </c>
      <c r="AF23" s="196">
        <v>0</v>
      </c>
      <c r="AG23" s="196">
        <v>0</v>
      </c>
      <c r="AH23" s="196">
        <v>0</v>
      </c>
      <c r="AI23" s="196">
        <v>134.61000000000001</v>
      </c>
      <c r="AJ23" s="196">
        <v>0</v>
      </c>
      <c r="AK23" s="196">
        <v>0</v>
      </c>
      <c r="AL23" s="196">
        <v>0</v>
      </c>
      <c r="AM23" s="196">
        <v>150</v>
      </c>
      <c r="AN23" s="196">
        <v>0</v>
      </c>
      <c r="AO23">
        <v>0</v>
      </c>
      <c r="AP23" s="196">
        <v>57.67</v>
      </c>
      <c r="AQ23" s="196">
        <v>14.42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265.92</v>
      </c>
      <c r="L24" s="196">
        <v>2.88</v>
      </c>
      <c r="M24" s="196">
        <v>32.68</v>
      </c>
      <c r="N24" s="196">
        <v>26.91</v>
      </c>
      <c r="O24" s="196">
        <v>0</v>
      </c>
      <c r="P24" s="196">
        <v>12.5</v>
      </c>
      <c r="Q24" s="196">
        <v>5.04</v>
      </c>
      <c r="R24" s="196">
        <v>10</v>
      </c>
      <c r="S24" s="196">
        <v>6.16</v>
      </c>
      <c r="T24" s="196">
        <v>0</v>
      </c>
      <c r="U24" s="196">
        <v>59.7</v>
      </c>
      <c r="V24" s="196">
        <v>4.99</v>
      </c>
      <c r="W24" s="196">
        <v>10.79</v>
      </c>
      <c r="X24" s="196">
        <v>36.520000000000003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270</v>
      </c>
      <c r="AF24" s="196">
        <v>0</v>
      </c>
      <c r="AG24" s="196">
        <v>0</v>
      </c>
      <c r="AH24" s="196">
        <v>0</v>
      </c>
      <c r="AI24" s="196">
        <v>134.61000000000001</v>
      </c>
      <c r="AJ24" s="196">
        <v>0</v>
      </c>
      <c r="AK24" s="196">
        <v>0</v>
      </c>
      <c r="AL24" s="196">
        <v>0</v>
      </c>
      <c r="AM24" s="196">
        <v>150</v>
      </c>
      <c r="AN24" s="196">
        <v>0</v>
      </c>
      <c r="AO24">
        <v>0</v>
      </c>
      <c r="AP24" s="196">
        <v>57.67</v>
      </c>
      <c r="AQ24" s="196">
        <v>14.42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269.14</v>
      </c>
      <c r="L25" s="196">
        <v>2.88</v>
      </c>
      <c r="M25" s="196">
        <v>32.68</v>
      </c>
      <c r="N25" s="196">
        <v>26.91</v>
      </c>
      <c r="O25" s="196">
        <v>0</v>
      </c>
      <c r="P25" s="196">
        <v>12.5</v>
      </c>
      <c r="Q25" s="196">
        <v>5.82</v>
      </c>
      <c r="R25" s="196">
        <v>10</v>
      </c>
      <c r="S25" s="196">
        <v>7</v>
      </c>
      <c r="T25" s="196">
        <v>0</v>
      </c>
      <c r="U25" s="196">
        <v>59.7</v>
      </c>
      <c r="V25" s="196">
        <v>4.99</v>
      </c>
      <c r="W25" s="196">
        <v>10.57</v>
      </c>
      <c r="X25" s="196">
        <v>36.53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270</v>
      </c>
      <c r="AF25" s="196">
        <v>0</v>
      </c>
      <c r="AG25" s="196">
        <v>0</v>
      </c>
      <c r="AH25" s="196">
        <v>0</v>
      </c>
      <c r="AI25" s="196">
        <v>134.61000000000001</v>
      </c>
      <c r="AJ25" s="196">
        <v>0</v>
      </c>
      <c r="AK25" s="196">
        <v>0</v>
      </c>
      <c r="AL25" s="196">
        <v>0</v>
      </c>
      <c r="AM25" s="196">
        <v>150</v>
      </c>
      <c r="AN25" s="196">
        <v>0</v>
      </c>
      <c r="AO25">
        <v>0</v>
      </c>
      <c r="AP25" s="196">
        <v>57.67</v>
      </c>
      <c r="AQ25" s="196">
        <v>14.42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269.14</v>
      </c>
      <c r="L26" s="196">
        <v>2.88</v>
      </c>
      <c r="M26" s="196">
        <v>61.3</v>
      </c>
      <c r="N26" s="196">
        <v>49.87</v>
      </c>
      <c r="O26" s="196">
        <v>0</v>
      </c>
      <c r="P26" s="196">
        <v>26.46</v>
      </c>
      <c r="Q26" s="196">
        <v>5.82</v>
      </c>
      <c r="R26" s="196">
        <v>10</v>
      </c>
      <c r="S26" s="196">
        <v>6.98</v>
      </c>
      <c r="T26" s="196">
        <v>0</v>
      </c>
      <c r="U26" s="196">
        <v>59.7</v>
      </c>
      <c r="V26" s="196">
        <v>8.75</v>
      </c>
      <c r="W26" s="196">
        <v>19.59</v>
      </c>
      <c r="X26" s="196">
        <v>62.28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270</v>
      </c>
      <c r="AF26" s="196">
        <v>0</v>
      </c>
      <c r="AG26" s="196">
        <v>0</v>
      </c>
      <c r="AH26" s="196">
        <v>0</v>
      </c>
      <c r="AI26" s="196">
        <v>134.61000000000001</v>
      </c>
      <c r="AJ26" s="196">
        <v>0</v>
      </c>
      <c r="AK26" s="196">
        <v>0</v>
      </c>
      <c r="AL26" s="196">
        <v>0</v>
      </c>
      <c r="AM26" s="196">
        <v>150</v>
      </c>
      <c r="AN26" s="196">
        <v>0</v>
      </c>
      <c r="AO26">
        <v>0</v>
      </c>
      <c r="AP26" s="196">
        <v>69.87</v>
      </c>
      <c r="AQ26" s="196">
        <v>14.42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269.13</v>
      </c>
      <c r="L27" s="196">
        <v>2.88</v>
      </c>
      <c r="M27" s="196">
        <v>61.3</v>
      </c>
      <c r="N27" s="196">
        <v>49.87</v>
      </c>
      <c r="O27" s="196">
        <v>0</v>
      </c>
      <c r="P27" s="196">
        <v>26.46</v>
      </c>
      <c r="Q27" s="196">
        <v>5.77</v>
      </c>
      <c r="R27" s="196">
        <v>17.34</v>
      </c>
      <c r="S27" s="196">
        <v>6</v>
      </c>
      <c r="T27" s="196">
        <v>0</v>
      </c>
      <c r="U27" s="196">
        <v>59.7</v>
      </c>
      <c r="V27" s="196">
        <v>8.49</v>
      </c>
      <c r="W27" s="196">
        <v>19.59</v>
      </c>
      <c r="X27" s="196">
        <v>62.28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270</v>
      </c>
      <c r="AF27" s="196">
        <v>0</v>
      </c>
      <c r="AG27" s="196">
        <v>0</v>
      </c>
      <c r="AH27" s="196">
        <v>0</v>
      </c>
      <c r="AI27" s="196">
        <v>134.61000000000001</v>
      </c>
      <c r="AJ27" s="196">
        <v>0</v>
      </c>
      <c r="AK27" s="196">
        <v>0</v>
      </c>
      <c r="AL27" s="196">
        <v>0</v>
      </c>
      <c r="AM27" s="196">
        <v>150</v>
      </c>
      <c r="AN27" s="196">
        <v>0</v>
      </c>
      <c r="AO27">
        <v>0</v>
      </c>
      <c r="AP27" s="196">
        <v>95.6</v>
      </c>
      <c r="AQ27" s="196">
        <v>25.59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288.36</v>
      </c>
      <c r="L28" s="196">
        <v>6.04</v>
      </c>
      <c r="M28" s="196">
        <v>61.3</v>
      </c>
      <c r="N28" s="196">
        <v>49.87</v>
      </c>
      <c r="O28" s="196">
        <v>0</v>
      </c>
      <c r="P28" s="196">
        <v>26.46</v>
      </c>
      <c r="Q28" s="196">
        <v>9.2100000000000009</v>
      </c>
      <c r="R28" s="196">
        <v>17.899999999999999</v>
      </c>
      <c r="S28" s="196">
        <v>11.14</v>
      </c>
      <c r="T28" s="196">
        <v>0</v>
      </c>
      <c r="U28" s="196">
        <v>59.7</v>
      </c>
      <c r="V28" s="196">
        <v>8.75</v>
      </c>
      <c r="W28" s="196">
        <v>19.59</v>
      </c>
      <c r="X28" s="196">
        <v>62.28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270</v>
      </c>
      <c r="AF28" s="196">
        <v>0</v>
      </c>
      <c r="AG28" s="196">
        <v>0</v>
      </c>
      <c r="AH28" s="196">
        <v>0</v>
      </c>
      <c r="AI28" s="196">
        <v>134.61000000000001</v>
      </c>
      <c r="AJ28" s="196">
        <v>0</v>
      </c>
      <c r="AK28" s="196">
        <v>0</v>
      </c>
      <c r="AL28" s="196">
        <v>0</v>
      </c>
      <c r="AM28" s="196">
        <v>150</v>
      </c>
      <c r="AN28" s="196">
        <v>0</v>
      </c>
      <c r="AO28">
        <v>0</v>
      </c>
      <c r="AP28" s="196">
        <v>117.49</v>
      </c>
      <c r="AQ28" s="196">
        <v>36.25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324.56</v>
      </c>
      <c r="L29" s="196">
        <v>6.04</v>
      </c>
      <c r="M29" s="196">
        <v>61.3</v>
      </c>
      <c r="N29" s="196">
        <v>49.87</v>
      </c>
      <c r="O29" s="196">
        <v>0</v>
      </c>
      <c r="P29" s="196">
        <v>26.46</v>
      </c>
      <c r="Q29" s="196">
        <v>9.2100000000000009</v>
      </c>
      <c r="R29" s="196">
        <v>17.899999999999999</v>
      </c>
      <c r="S29" s="196">
        <v>11.14</v>
      </c>
      <c r="T29" s="196">
        <v>0</v>
      </c>
      <c r="U29" s="196">
        <v>59.7</v>
      </c>
      <c r="V29" s="196">
        <v>8.75</v>
      </c>
      <c r="W29" s="196">
        <v>19.59</v>
      </c>
      <c r="X29" s="196">
        <v>62.28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270</v>
      </c>
      <c r="AF29" s="196">
        <v>0</v>
      </c>
      <c r="AG29" s="196">
        <v>0</v>
      </c>
      <c r="AH29" s="196">
        <v>0</v>
      </c>
      <c r="AI29" s="196">
        <v>134.61000000000001</v>
      </c>
      <c r="AJ29" s="196">
        <v>0</v>
      </c>
      <c r="AK29" s="196">
        <v>0</v>
      </c>
      <c r="AL29" s="196">
        <v>0</v>
      </c>
      <c r="AM29" s="196">
        <v>150</v>
      </c>
      <c r="AN29" s="196">
        <v>0</v>
      </c>
      <c r="AO29">
        <v>0</v>
      </c>
      <c r="AP29" s="196">
        <v>117.49</v>
      </c>
      <c r="AQ29" s="196">
        <v>38.08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384.48</v>
      </c>
      <c r="L30" s="196">
        <v>6.04</v>
      </c>
      <c r="M30" s="196">
        <v>61.3</v>
      </c>
      <c r="N30" s="196">
        <v>49.87</v>
      </c>
      <c r="O30" s="196">
        <v>0</v>
      </c>
      <c r="P30" s="196">
        <v>26.46</v>
      </c>
      <c r="Q30" s="196">
        <v>9.2100000000000009</v>
      </c>
      <c r="R30" s="196">
        <v>17.899999999999999</v>
      </c>
      <c r="S30" s="196">
        <v>11.14</v>
      </c>
      <c r="T30" s="196">
        <v>0</v>
      </c>
      <c r="U30" s="196">
        <v>59.7</v>
      </c>
      <c r="V30" s="196">
        <v>8.75</v>
      </c>
      <c r="W30" s="196">
        <v>19.59</v>
      </c>
      <c r="X30" s="196">
        <v>62.28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270</v>
      </c>
      <c r="AF30" s="196">
        <v>0</v>
      </c>
      <c r="AG30" s="196">
        <v>0</v>
      </c>
      <c r="AH30" s="196">
        <v>0</v>
      </c>
      <c r="AI30" s="196">
        <v>134.61000000000001</v>
      </c>
      <c r="AJ30" s="196">
        <v>0</v>
      </c>
      <c r="AK30" s="196">
        <v>0</v>
      </c>
      <c r="AL30" s="196">
        <v>0</v>
      </c>
      <c r="AM30" s="196">
        <v>150</v>
      </c>
      <c r="AN30" s="196">
        <v>0</v>
      </c>
      <c r="AO30">
        <v>0</v>
      </c>
      <c r="AP30" s="196">
        <v>117.49</v>
      </c>
      <c r="AQ30" s="196">
        <v>38.08</v>
      </c>
      <c r="AR30" s="196">
        <v>1.34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432.54</v>
      </c>
      <c r="L31" s="196">
        <v>5.75</v>
      </c>
      <c r="M31" s="196">
        <v>61.3</v>
      </c>
      <c r="N31" s="196">
        <v>49.87</v>
      </c>
      <c r="O31" s="196">
        <v>0</v>
      </c>
      <c r="P31" s="196">
        <v>26.46</v>
      </c>
      <c r="Q31" s="196">
        <v>9.2100000000000009</v>
      </c>
      <c r="R31" s="196">
        <v>17.899999999999999</v>
      </c>
      <c r="S31" s="196">
        <v>11.14</v>
      </c>
      <c r="T31" s="196">
        <v>0</v>
      </c>
      <c r="U31" s="196">
        <v>59.7</v>
      </c>
      <c r="V31" s="196">
        <v>8.75</v>
      </c>
      <c r="W31" s="196">
        <v>19.59</v>
      </c>
      <c r="X31" s="196">
        <v>62.28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270</v>
      </c>
      <c r="AF31" s="196">
        <v>0</v>
      </c>
      <c r="AG31" s="196">
        <v>0</v>
      </c>
      <c r="AH31" s="196">
        <v>0</v>
      </c>
      <c r="AI31" s="196">
        <v>134.61000000000001</v>
      </c>
      <c r="AJ31" s="196">
        <v>0</v>
      </c>
      <c r="AK31" s="196">
        <v>0</v>
      </c>
      <c r="AL31" s="196">
        <v>0</v>
      </c>
      <c r="AM31" s="196">
        <v>150</v>
      </c>
      <c r="AN31" s="196">
        <v>0</v>
      </c>
      <c r="AO31">
        <v>0</v>
      </c>
      <c r="AP31" s="196">
        <v>117.49</v>
      </c>
      <c r="AQ31" s="196">
        <v>38.08</v>
      </c>
      <c r="AR31" s="196">
        <v>6.04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480.6</v>
      </c>
      <c r="L32" s="196">
        <v>6.04</v>
      </c>
      <c r="M32" s="196">
        <v>61.3</v>
      </c>
      <c r="N32" s="196">
        <v>49.87</v>
      </c>
      <c r="O32" s="196">
        <v>0</v>
      </c>
      <c r="P32" s="196">
        <v>26.46</v>
      </c>
      <c r="Q32" s="196">
        <v>9.2100000000000009</v>
      </c>
      <c r="R32" s="196">
        <v>17.899999999999999</v>
      </c>
      <c r="S32" s="196">
        <v>11.14</v>
      </c>
      <c r="T32" s="196">
        <v>0</v>
      </c>
      <c r="U32" s="196">
        <v>59.7</v>
      </c>
      <c r="V32" s="196">
        <v>8.75</v>
      </c>
      <c r="W32" s="196">
        <v>19.59</v>
      </c>
      <c r="X32" s="196">
        <v>62.28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270</v>
      </c>
      <c r="AF32" s="196">
        <v>0</v>
      </c>
      <c r="AG32" s="196">
        <v>0</v>
      </c>
      <c r="AH32" s="196">
        <v>0</v>
      </c>
      <c r="AI32" s="196">
        <v>134.61000000000001</v>
      </c>
      <c r="AJ32" s="196">
        <v>0</v>
      </c>
      <c r="AK32" s="196">
        <v>0</v>
      </c>
      <c r="AL32" s="196">
        <v>0</v>
      </c>
      <c r="AM32" s="196">
        <v>150</v>
      </c>
      <c r="AN32" s="196">
        <v>0</v>
      </c>
      <c r="AO32">
        <v>0</v>
      </c>
      <c r="AP32" s="196">
        <v>117.49</v>
      </c>
      <c r="AQ32" s="196">
        <v>38.08</v>
      </c>
      <c r="AR32" s="196">
        <v>14.9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487.23</v>
      </c>
      <c r="L33" s="196">
        <v>6.04</v>
      </c>
      <c r="M33" s="196">
        <v>61.3</v>
      </c>
      <c r="N33" s="196">
        <v>49.87</v>
      </c>
      <c r="O33" s="196">
        <v>0</v>
      </c>
      <c r="P33" s="196">
        <v>26.46</v>
      </c>
      <c r="Q33" s="196">
        <v>9.2100000000000009</v>
      </c>
      <c r="R33" s="196">
        <v>17.899999999999999</v>
      </c>
      <c r="S33" s="196">
        <v>11.14</v>
      </c>
      <c r="T33" s="196">
        <v>0</v>
      </c>
      <c r="U33" s="196">
        <v>59.7</v>
      </c>
      <c r="V33" s="196">
        <v>8.75</v>
      </c>
      <c r="W33" s="196">
        <v>19.59</v>
      </c>
      <c r="X33" s="196">
        <v>62.28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270</v>
      </c>
      <c r="AF33" s="196">
        <v>0</v>
      </c>
      <c r="AG33" s="196">
        <v>0</v>
      </c>
      <c r="AH33" s="196">
        <v>0</v>
      </c>
      <c r="AI33" s="196">
        <v>134.61000000000001</v>
      </c>
      <c r="AJ33" s="196">
        <v>0</v>
      </c>
      <c r="AK33" s="196">
        <v>0</v>
      </c>
      <c r="AL33" s="196">
        <v>0</v>
      </c>
      <c r="AM33" s="196">
        <v>150</v>
      </c>
      <c r="AN33" s="196">
        <v>0</v>
      </c>
      <c r="AO33">
        <v>0</v>
      </c>
      <c r="AP33" s="196">
        <v>117.49</v>
      </c>
      <c r="AQ33" s="196">
        <v>37.700000000000003</v>
      </c>
      <c r="AR33" s="196">
        <v>25.87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487.23</v>
      </c>
      <c r="L34" s="196">
        <v>6.04</v>
      </c>
      <c r="M34" s="196">
        <v>61.3</v>
      </c>
      <c r="N34" s="196">
        <v>49.87</v>
      </c>
      <c r="O34" s="196">
        <v>0</v>
      </c>
      <c r="P34" s="196">
        <v>26.46</v>
      </c>
      <c r="Q34" s="196">
        <v>9.2100000000000009</v>
      </c>
      <c r="R34" s="196">
        <v>17.899999999999999</v>
      </c>
      <c r="S34" s="196">
        <v>11.14</v>
      </c>
      <c r="T34" s="196">
        <v>0</v>
      </c>
      <c r="U34" s="196">
        <v>59.7</v>
      </c>
      <c r="V34" s="196">
        <v>8.75</v>
      </c>
      <c r="W34" s="196">
        <v>19.59</v>
      </c>
      <c r="X34" s="196">
        <v>62.28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270</v>
      </c>
      <c r="AF34" s="196">
        <v>0</v>
      </c>
      <c r="AG34" s="196">
        <v>0</v>
      </c>
      <c r="AH34" s="196">
        <v>0</v>
      </c>
      <c r="AI34" s="196">
        <v>134.61000000000001</v>
      </c>
      <c r="AJ34" s="196">
        <v>0</v>
      </c>
      <c r="AK34" s="196">
        <v>0</v>
      </c>
      <c r="AL34" s="196">
        <v>0</v>
      </c>
      <c r="AM34" s="196">
        <v>150</v>
      </c>
      <c r="AN34" s="196">
        <v>0</v>
      </c>
      <c r="AO34">
        <v>0</v>
      </c>
      <c r="AP34" s="196">
        <v>117.49</v>
      </c>
      <c r="AQ34" s="196">
        <v>37.700000000000003</v>
      </c>
      <c r="AR34" s="196">
        <v>40.020000000000003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487.24</v>
      </c>
      <c r="L35" s="196">
        <v>6.04</v>
      </c>
      <c r="M35" s="196">
        <v>61.3</v>
      </c>
      <c r="N35" s="196">
        <v>49.87</v>
      </c>
      <c r="O35" s="196">
        <v>0</v>
      </c>
      <c r="P35" s="196">
        <v>26.46</v>
      </c>
      <c r="Q35" s="196">
        <v>9.2100000000000009</v>
      </c>
      <c r="R35" s="196">
        <v>17.899999999999999</v>
      </c>
      <c r="S35" s="196">
        <v>11.14</v>
      </c>
      <c r="T35" s="196">
        <v>0</v>
      </c>
      <c r="U35" s="196">
        <v>59.7</v>
      </c>
      <c r="V35" s="196">
        <v>8.75</v>
      </c>
      <c r="W35" s="196">
        <v>19.59</v>
      </c>
      <c r="X35" s="196">
        <v>62.28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270</v>
      </c>
      <c r="AF35" s="196">
        <v>0</v>
      </c>
      <c r="AG35" s="196">
        <v>0</v>
      </c>
      <c r="AH35" s="196">
        <v>0</v>
      </c>
      <c r="AI35" s="196">
        <v>102.56</v>
      </c>
      <c r="AJ35" s="196">
        <v>0</v>
      </c>
      <c r="AK35" s="196">
        <v>0</v>
      </c>
      <c r="AL35" s="196">
        <v>0</v>
      </c>
      <c r="AM35" s="196">
        <v>150</v>
      </c>
      <c r="AN35" s="196">
        <v>0</v>
      </c>
      <c r="AO35">
        <v>0</v>
      </c>
      <c r="AP35" s="196">
        <v>117.49</v>
      </c>
      <c r="AQ35" s="196">
        <v>38.08</v>
      </c>
      <c r="AR35" s="196">
        <v>47.1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487.24</v>
      </c>
      <c r="L36" s="196">
        <v>6.04</v>
      </c>
      <c r="M36" s="196">
        <v>61.3</v>
      </c>
      <c r="N36" s="196">
        <v>49.87</v>
      </c>
      <c r="O36" s="196">
        <v>0</v>
      </c>
      <c r="P36" s="196">
        <v>26.46</v>
      </c>
      <c r="Q36" s="196">
        <v>9.2100000000000009</v>
      </c>
      <c r="R36" s="196">
        <v>17.899999999999999</v>
      </c>
      <c r="S36" s="196">
        <v>11.14</v>
      </c>
      <c r="T36" s="196">
        <v>0</v>
      </c>
      <c r="U36" s="196">
        <v>59.7</v>
      </c>
      <c r="V36" s="196">
        <v>8.75</v>
      </c>
      <c r="W36" s="196">
        <v>19.59</v>
      </c>
      <c r="X36" s="196">
        <v>62.28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270</v>
      </c>
      <c r="AF36" s="196">
        <v>0</v>
      </c>
      <c r="AG36" s="196">
        <v>0</v>
      </c>
      <c r="AH36" s="196">
        <v>0</v>
      </c>
      <c r="AI36" s="196">
        <v>102.56</v>
      </c>
      <c r="AJ36" s="196">
        <v>0</v>
      </c>
      <c r="AK36" s="196">
        <v>0</v>
      </c>
      <c r="AL36" s="196">
        <v>0</v>
      </c>
      <c r="AM36" s="196">
        <v>150</v>
      </c>
      <c r="AN36" s="196">
        <v>0</v>
      </c>
      <c r="AO36">
        <v>0</v>
      </c>
      <c r="AP36" s="196">
        <v>117.49</v>
      </c>
      <c r="AQ36" s="196">
        <v>38.08</v>
      </c>
      <c r="AR36" s="196">
        <v>47.1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487.24</v>
      </c>
      <c r="L37" s="196">
        <v>6.04</v>
      </c>
      <c r="M37" s="196">
        <v>61.3</v>
      </c>
      <c r="N37" s="196">
        <v>49.87</v>
      </c>
      <c r="O37" s="196">
        <v>0</v>
      </c>
      <c r="P37" s="196">
        <v>26.46</v>
      </c>
      <c r="Q37" s="196">
        <v>9.2100000000000009</v>
      </c>
      <c r="R37" s="196">
        <v>17.899999999999999</v>
      </c>
      <c r="S37" s="196">
        <v>11.14</v>
      </c>
      <c r="T37" s="196">
        <v>0</v>
      </c>
      <c r="U37" s="196">
        <v>59.7</v>
      </c>
      <c r="V37" s="196">
        <v>8.75</v>
      </c>
      <c r="W37" s="196">
        <v>19.59</v>
      </c>
      <c r="X37" s="196">
        <v>62.28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270</v>
      </c>
      <c r="AF37" s="196">
        <v>0</v>
      </c>
      <c r="AG37" s="196">
        <v>0</v>
      </c>
      <c r="AH37" s="196">
        <v>0</v>
      </c>
      <c r="AI37" s="196">
        <v>102.56</v>
      </c>
      <c r="AJ37" s="196">
        <v>0</v>
      </c>
      <c r="AK37" s="196">
        <v>0</v>
      </c>
      <c r="AL37" s="196">
        <v>0</v>
      </c>
      <c r="AM37" s="196">
        <v>200</v>
      </c>
      <c r="AN37" s="196">
        <v>0</v>
      </c>
      <c r="AO37">
        <v>0</v>
      </c>
      <c r="AP37" s="196">
        <v>117.49</v>
      </c>
      <c r="AQ37" s="196">
        <v>38.08</v>
      </c>
      <c r="AR37" s="196">
        <v>47.1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487.24</v>
      </c>
      <c r="L38" s="196">
        <v>6.04</v>
      </c>
      <c r="M38" s="196">
        <v>61.3</v>
      </c>
      <c r="N38" s="196">
        <v>49.87</v>
      </c>
      <c r="O38" s="196">
        <v>0</v>
      </c>
      <c r="P38" s="196">
        <v>26.46</v>
      </c>
      <c r="Q38" s="196">
        <v>9.2100000000000009</v>
      </c>
      <c r="R38" s="196">
        <v>17.899999999999999</v>
      </c>
      <c r="S38" s="196">
        <v>11.14</v>
      </c>
      <c r="T38" s="196">
        <v>0</v>
      </c>
      <c r="U38" s="196">
        <v>59.7</v>
      </c>
      <c r="V38" s="196">
        <v>8.75</v>
      </c>
      <c r="W38" s="196">
        <v>19.59</v>
      </c>
      <c r="X38" s="196">
        <v>62.28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270</v>
      </c>
      <c r="AF38" s="196">
        <v>0</v>
      </c>
      <c r="AG38" s="196">
        <v>0</v>
      </c>
      <c r="AH38" s="196">
        <v>0</v>
      </c>
      <c r="AI38" s="196">
        <v>102.56</v>
      </c>
      <c r="AJ38" s="196">
        <v>0</v>
      </c>
      <c r="AK38" s="196">
        <v>0</v>
      </c>
      <c r="AL38" s="196">
        <v>0</v>
      </c>
      <c r="AM38" s="196">
        <v>200</v>
      </c>
      <c r="AN38" s="196">
        <v>0</v>
      </c>
      <c r="AO38">
        <v>0</v>
      </c>
      <c r="AP38" s="196">
        <v>117.49</v>
      </c>
      <c r="AQ38" s="196">
        <v>38.08</v>
      </c>
      <c r="AR38" s="196">
        <v>47.1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487.24</v>
      </c>
      <c r="L39" s="196">
        <v>6.04</v>
      </c>
      <c r="M39" s="196">
        <v>61.3</v>
      </c>
      <c r="N39" s="196">
        <v>49.87</v>
      </c>
      <c r="O39" s="196">
        <v>0</v>
      </c>
      <c r="P39" s="196">
        <v>26.46</v>
      </c>
      <c r="Q39" s="196">
        <v>9.2100000000000009</v>
      </c>
      <c r="R39" s="196">
        <v>17.899999999999999</v>
      </c>
      <c r="S39" s="196">
        <v>11.14</v>
      </c>
      <c r="T39" s="196">
        <v>0</v>
      </c>
      <c r="U39" s="196">
        <v>59.7</v>
      </c>
      <c r="V39" s="196">
        <v>8.75</v>
      </c>
      <c r="W39" s="196">
        <v>19.59</v>
      </c>
      <c r="X39" s="196">
        <v>62.28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270</v>
      </c>
      <c r="AF39" s="196">
        <v>0</v>
      </c>
      <c r="AG39" s="196">
        <v>0</v>
      </c>
      <c r="AH39" s="196">
        <v>0</v>
      </c>
      <c r="AI39" s="196">
        <v>102.56</v>
      </c>
      <c r="AJ39" s="196">
        <v>0</v>
      </c>
      <c r="AK39" s="196">
        <v>0</v>
      </c>
      <c r="AL39" s="196">
        <v>0</v>
      </c>
      <c r="AM39" s="196">
        <v>200</v>
      </c>
      <c r="AN39" s="196">
        <v>0</v>
      </c>
      <c r="AO39">
        <v>0</v>
      </c>
      <c r="AP39" s="196">
        <v>117.49</v>
      </c>
      <c r="AQ39" s="196">
        <v>38.08</v>
      </c>
      <c r="AR39" s="196">
        <v>47.1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487.24</v>
      </c>
      <c r="L40" s="196">
        <v>6.04</v>
      </c>
      <c r="M40" s="196">
        <v>61.3</v>
      </c>
      <c r="N40" s="196">
        <v>49.87</v>
      </c>
      <c r="O40" s="196">
        <v>0</v>
      </c>
      <c r="P40" s="196">
        <v>26.46</v>
      </c>
      <c r="Q40" s="196">
        <v>9.2100000000000009</v>
      </c>
      <c r="R40" s="196">
        <v>17.899999999999999</v>
      </c>
      <c r="S40" s="196">
        <v>11.14</v>
      </c>
      <c r="T40" s="196">
        <v>0</v>
      </c>
      <c r="U40" s="196">
        <v>59.7</v>
      </c>
      <c r="V40" s="196">
        <v>8.75</v>
      </c>
      <c r="W40" s="196">
        <v>19.59</v>
      </c>
      <c r="X40" s="196">
        <v>62.28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270</v>
      </c>
      <c r="AF40" s="196">
        <v>0</v>
      </c>
      <c r="AG40" s="196">
        <v>0</v>
      </c>
      <c r="AH40" s="196">
        <v>0</v>
      </c>
      <c r="AI40" s="196">
        <v>102.56</v>
      </c>
      <c r="AJ40" s="196">
        <v>0</v>
      </c>
      <c r="AK40" s="196">
        <v>0</v>
      </c>
      <c r="AL40" s="196">
        <v>0</v>
      </c>
      <c r="AM40" s="196">
        <v>200</v>
      </c>
      <c r="AN40" s="196">
        <v>0</v>
      </c>
      <c r="AO40">
        <v>0</v>
      </c>
      <c r="AP40" s="196">
        <v>117.49</v>
      </c>
      <c r="AQ40" s="196">
        <v>38.08</v>
      </c>
      <c r="AR40" s="196">
        <v>47.1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487.24</v>
      </c>
      <c r="L41" s="196">
        <v>6.04</v>
      </c>
      <c r="M41" s="196">
        <v>61.3</v>
      </c>
      <c r="N41" s="196">
        <v>49.87</v>
      </c>
      <c r="O41" s="196">
        <v>0</v>
      </c>
      <c r="P41" s="196">
        <v>26.46</v>
      </c>
      <c r="Q41" s="196">
        <v>9.2100000000000009</v>
      </c>
      <c r="R41" s="196">
        <v>17.899999999999999</v>
      </c>
      <c r="S41" s="196">
        <v>11.14</v>
      </c>
      <c r="T41" s="196">
        <v>0</v>
      </c>
      <c r="U41" s="196">
        <v>59.7</v>
      </c>
      <c r="V41" s="196">
        <v>8.75</v>
      </c>
      <c r="W41" s="196">
        <v>19.59</v>
      </c>
      <c r="X41" s="196">
        <v>62.28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270</v>
      </c>
      <c r="AF41" s="196">
        <v>0</v>
      </c>
      <c r="AG41" s="196">
        <v>0</v>
      </c>
      <c r="AH41" s="196">
        <v>0</v>
      </c>
      <c r="AI41" s="196">
        <v>102.56</v>
      </c>
      <c r="AJ41" s="196">
        <v>0</v>
      </c>
      <c r="AK41" s="196">
        <v>0</v>
      </c>
      <c r="AL41" s="196">
        <v>0</v>
      </c>
      <c r="AM41" s="196">
        <v>200</v>
      </c>
      <c r="AN41" s="196">
        <v>0</v>
      </c>
      <c r="AO41">
        <v>0</v>
      </c>
      <c r="AP41" s="196">
        <v>117.49</v>
      </c>
      <c r="AQ41" s="196">
        <v>38.08</v>
      </c>
      <c r="AR41" s="196">
        <v>47.1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487.24</v>
      </c>
      <c r="L42" s="196">
        <v>6.04</v>
      </c>
      <c r="M42" s="196">
        <v>61.3</v>
      </c>
      <c r="N42" s="196">
        <v>49.87</v>
      </c>
      <c r="O42" s="196">
        <v>0</v>
      </c>
      <c r="P42" s="196">
        <v>26.46</v>
      </c>
      <c r="Q42" s="196">
        <v>9.2100000000000009</v>
      </c>
      <c r="R42" s="196">
        <v>17.899999999999999</v>
      </c>
      <c r="S42" s="196">
        <v>11.14</v>
      </c>
      <c r="T42" s="196">
        <v>0</v>
      </c>
      <c r="U42" s="196">
        <v>59.7</v>
      </c>
      <c r="V42" s="196">
        <v>8.75</v>
      </c>
      <c r="W42" s="196">
        <v>19.59</v>
      </c>
      <c r="X42" s="196">
        <v>62.28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270</v>
      </c>
      <c r="AF42" s="196">
        <v>0</v>
      </c>
      <c r="AG42" s="196">
        <v>0</v>
      </c>
      <c r="AH42" s="196">
        <v>0</v>
      </c>
      <c r="AI42" s="196">
        <v>102.56</v>
      </c>
      <c r="AJ42" s="196">
        <v>0</v>
      </c>
      <c r="AK42" s="196">
        <v>0</v>
      </c>
      <c r="AL42" s="196">
        <v>0</v>
      </c>
      <c r="AM42" s="196">
        <v>200</v>
      </c>
      <c r="AN42" s="196">
        <v>0</v>
      </c>
      <c r="AO42">
        <v>0</v>
      </c>
      <c r="AP42" s="196">
        <v>117.49</v>
      </c>
      <c r="AQ42" s="196">
        <v>38.08</v>
      </c>
      <c r="AR42" s="196">
        <v>47.1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487.24</v>
      </c>
      <c r="L43" s="196">
        <v>6.04</v>
      </c>
      <c r="M43" s="196">
        <v>61.3</v>
      </c>
      <c r="N43" s="196">
        <v>49.87</v>
      </c>
      <c r="O43" s="196">
        <v>0</v>
      </c>
      <c r="P43" s="196">
        <v>26.46</v>
      </c>
      <c r="Q43" s="196">
        <v>9.2100000000000009</v>
      </c>
      <c r="R43" s="196">
        <v>17.899999999999999</v>
      </c>
      <c r="S43" s="196">
        <v>11.14</v>
      </c>
      <c r="T43" s="196">
        <v>0</v>
      </c>
      <c r="U43" s="196">
        <v>59.7</v>
      </c>
      <c r="V43" s="196">
        <v>8.75</v>
      </c>
      <c r="W43" s="196">
        <v>19.59</v>
      </c>
      <c r="X43" s="196">
        <v>62.28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270</v>
      </c>
      <c r="AF43" s="196">
        <v>0</v>
      </c>
      <c r="AG43" s="196">
        <v>0</v>
      </c>
      <c r="AH43" s="196">
        <v>0</v>
      </c>
      <c r="AI43" s="196">
        <v>102.56</v>
      </c>
      <c r="AJ43" s="196">
        <v>0</v>
      </c>
      <c r="AK43" s="196">
        <v>0</v>
      </c>
      <c r="AL43" s="196">
        <v>0</v>
      </c>
      <c r="AM43" s="196">
        <v>150</v>
      </c>
      <c r="AN43" s="196">
        <v>0</v>
      </c>
      <c r="AO43">
        <v>0</v>
      </c>
      <c r="AP43" s="196">
        <v>117.49</v>
      </c>
      <c r="AQ43" s="196">
        <v>38.08</v>
      </c>
      <c r="AR43" s="196">
        <v>47.1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487.24</v>
      </c>
      <c r="L44" s="196">
        <v>6.04</v>
      </c>
      <c r="M44" s="196">
        <v>61.3</v>
      </c>
      <c r="N44" s="196">
        <v>49.87</v>
      </c>
      <c r="O44" s="196">
        <v>0</v>
      </c>
      <c r="P44" s="196">
        <v>26.46</v>
      </c>
      <c r="Q44" s="196">
        <v>9.2100000000000009</v>
      </c>
      <c r="R44" s="196">
        <v>17.899999999999999</v>
      </c>
      <c r="S44" s="196">
        <v>11.14</v>
      </c>
      <c r="T44" s="196">
        <v>0</v>
      </c>
      <c r="U44" s="196">
        <v>59.7</v>
      </c>
      <c r="V44" s="196">
        <v>8.75</v>
      </c>
      <c r="W44" s="196">
        <v>19.59</v>
      </c>
      <c r="X44" s="196">
        <v>62.28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270</v>
      </c>
      <c r="AF44" s="196">
        <v>0</v>
      </c>
      <c r="AG44" s="196">
        <v>0</v>
      </c>
      <c r="AH44" s="196">
        <v>0</v>
      </c>
      <c r="AI44" s="196">
        <v>102.56</v>
      </c>
      <c r="AJ44" s="196">
        <v>0</v>
      </c>
      <c r="AK44" s="196">
        <v>0</v>
      </c>
      <c r="AL44" s="196">
        <v>0</v>
      </c>
      <c r="AM44" s="196">
        <v>150</v>
      </c>
      <c r="AN44" s="196">
        <v>0</v>
      </c>
      <c r="AO44">
        <v>0</v>
      </c>
      <c r="AP44" s="196">
        <v>117.49</v>
      </c>
      <c r="AQ44" s="196">
        <v>38.08</v>
      </c>
      <c r="AR44" s="196">
        <v>47.1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487.24</v>
      </c>
      <c r="L45" s="196">
        <v>6.04</v>
      </c>
      <c r="M45" s="196">
        <v>61.3</v>
      </c>
      <c r="N45" s="196">
        <v>49.87</v>
      </c>
      <c r="O45" s="196">
        <v>0</v>
      </c>
      <c r="P45" s="196">
        <v>26.46</v>
      </c>
      <c r="Q45" s="196">
        <v>9.2100000000000009</v>
      </c>
      <c r="R45" s="196">
        <v>17.899999999999999</v>
      </c>
      <c r="S45" s="196">
        <v>11.14</v>
      </c>
      <c r="T45" s="196">
        <v>0</v>
      </c>
      <c r="U45" s="196">
        <v>59.7</v>
      </c>
      <c r="V45" s="196">
        <v>8.75</v>
      </c>
      <c r="W45" s="196">
        <v>19.59</v>
      </c>
      <c r="X45" s="196">
        <v>62.28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270</v>
      </c>
      <c r="AF45" s="196">
        <v>0</v>
      </c>
      <c r="AG45" s="196">
        <v>0</v>
      </c>
      <c r="AH45" s="196">
        <v>0</v>
      </c>
      <c r="AI45" s="196">
        <v>102.56</v>
      </c>
      <c r="AJ45" s="196">
        <v>0</v>
      </c>
      <c r="AK45" s="196">
        <v>0</v>
      </c>
      <c r="AL45" s="196">
        <v>0</v>
      </c>
      <c r="AM45" s="196">
        <v>150</v>
      </c>
      <c r="AN45" s="196">
        <v>0</v>
      </c>
      <c r="AO45">
        <v>0</v>
      </c>
      <c r="AP45" s="196">
        <v>117.49</v>
      </c>
      <c r="AQ45" s="196">
        <v>38.08</v>
      </c>
      <c r="AR45" s="196">
        <v>47.1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487.24</v>
      </c>
      <c r="L46" s="196">
        <v>6.04</v>
      </c>
      <c r="M46" s="196">
        <v>61.3</v>
      </c>
      <c r="N46" s="196">
        <v>49.87</v>
      </c>
      <c r="O46" s="196">
        <v>0</v>
      </c>
      <c r="P46" s="196">
        <v>26.46</v>
      </c>
      <c r="Q46" s="196">
        <v>9.2100000000000009</v>
      </c>
      <c r="R46" s="196">
        <v>17.899999999999999</v>
      </c>
      <c r="S46" s="196">
        <v>11.14</v>
      </c>
      <c r="T46" s="196">
        <v>0</v>
      </c>
      <c r="U46" s="196">
        <v>59.7</v>
      </c>
      <c r="V46" s="196">
        <v>8.75</v>
      </c>
      <c r="W46" s="196">
        <v>19.59</v>
      </c>
      <c r="X46" s="196">
        <v>62.28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270</v>
      </c>
      <c r="AF46" s="196">
        <v>0</v>
      </c>
      <c r="AG46" s="196">
        <v>0</v>
      </c>
      <c r="AH46" s="196">
        <v>0</v>
      </c>
      <c r="AI46" s="196">
        <v>102.56</v>
      </c>
      <c r="AJ46" s="196">
        <v>0</v>
      </c>
      <c r="AK46" s="196">
        <v>0</v>
      </c>
      <c r="AL46" s="196">
        <v>0</v>
      </c>
      <c r="AM46" s="196">
        <v>150</v>
      </c>
      <c r="AN46" s="196">
        <v>0</v>
      </c>
      <c r="AO46">
        <v>0</v>
      </c>
      <c r="AP46" s="196">
        <v>117.49</v>
      </c>
      <c r="AQ46" s="196">
        <v>38.08</v>
      </c>
      <c r="AR46" s="196">
        <v>47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487.24</v>
      </c>
      <c r="L47" s="196">
        <v>6.04</v>
      </c>
      <c r="M47" s="196">
        <v>61.3</v>
      </c>
      <c r="N47" s="196">
        <v>49.87</v>
      </c>
      <c r="O47" s="196">
        <v>0</v>
      </c>
      <c r="P47" s="196">
        <v>26.46</v>
      </c>
      <c r="Q47" s="196">
        <v>9.2100000000000009</v>
      </c>
      <c r="R47" s="196">
        <v>17.899999999999999</v>
      </c>
      <c r="S47" s="196">
        <v>11.14</v>
      </c>
      <c r="T47" s="196">
        <v>0</v>
      </c>
      <c r="U47" s="196">
        <v>59.7</v>
      </c>
      <c r="V47" s="196">
        <v>8.75</v>
      </c>
      <c r="W47" s="196">
        <v>19.59</v>
      </c>
      <c r="X47" s="196">
        <v>62.28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270</v>
      </c>
      <c r="AF47" s="196">
        <v>0</v>
      </c>
      <c r="AG47" s="196">
        <v>0</v>
      </c>
      <c r="AH47" s="196">
        <v>0</v>
      </c>
      <c r="AI47" s="196">
        <v>102.56</v>
      </c>
      <c r="AJ47" s="196">
        <v>0</v>
      </c>
      <c r="AK47" s="196">
        <v>0</v>
      </c>
      <c r="AL47" s="196">
        <v>0</v>
      </c>
      <c r="AM47" s="196">
        <v>150</v>
      </c>
      <c r="AN47" s="196">
        <v>0</v>
      </c>
      <c r="AO47">
        <v>0</v>
      </c>
      <c r="AP47" s="196">
        <v>117.49</v>
      </c>
      <c r="AQ47" s="196">
        <v>38.08</v>
      </c>
      <c r="AR47" s="196">
        <v>47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487.24</v>
      </c>
      <c r="L48" s="196">
        <v>6.04</v>
      </c>
      <c r="M48" s="196">
        <v>61.3</v>
      </c>
      <c r="N48" s="196">
        <v>49.87</v>
      </c>
      <c r="O48" s="196">
        <v>0</v>
      </c>
      <c r="P48" s="196">
        <v>26.46</v>
      </c>
      <c r="Q48" s="196">
        <v>9.2100000000000009</v>
      </c>
      <c r="R48" s="196">
        <v>17.899999999999999</v>
      </c>
      <c r="S48" s="196">
        <v>11.14</v>
      </c>
      <c r="T48" s="196">
        <v>0</v>
      </c>
      <c r="U48" s="196">
        <v>59.7</v>
      </c>
      <c r="V48" s="196">
        <v>8.75</v>
      </c>
      <c r="W48" s="196">
        <v>19.59</v>
      </c>
      <c r="X48" s="196">
        <v>62.28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270</v>
      </c>
      <c r="AF48" s="196">
        <v>0</v>
      </c>
      <c r="AG48" s="196">
        <v>0</v>
      </c>
      <c r="AH48" s="196">
        <v>0</v>
      </c>
      <c r="AI48" s="196">
        <v>102.56</v>
      </c>
      <c r="AJ48" s="196">
        <v>0</v>
      </c>
      <c r="AK48" s="196">
        <v>0</v>
      </c>
      <c r="AL48" s="196">
        <v>0</v>
      </c>
      <c r="AM48" s="196">
        <v>150</v>
      </c>
      <c r="AN48" s="196">
        <v>0</v>
      </c>
      <c r="AO48">
        <v>0</v>
      </c>
      <c r="AP48" s="196">
        <v>117.49</v>
      </c>
      <c r="AQ48" s="196">
        <v>38.08</v>
      </c>
      <c r="AR48" s="196">
        <v>47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487.24</v>
      </c>
      <c r="L49" s="196">
        <v>6.04</v>
      </c>
      <c r="M49" s="196">
        <v>61.3</v>
      </c>
      <c r="N49" s="196">
        <v>49.87</v>
      </c>
      <c r="O49" s="196">
        <v>0</v>
      </c>
      <c r="P49" s="196">
        <v>26.46</v>
      </c>
      <c r="Q49" s="196">
        <v>9.2100000000000009</v>
      </c>
      <c r="R49" s="196">
        <v>17.899999999999999</v>
      </c>
      <c r="S49" s="196">
        <v>11.14</v>
      </c>
      <c r="T49" s="196">
        <v>0</v>
      </c>
      <c r="U49" s="196">
        <v>59.7</v>
      </c>
      <c r="V49" s="196">
        <v>8.75</v>
      </c>
      <c r="W49" s="196">
        <v>19.59</v>
      </c>
      <c r="X49" s="196">
        <v>53.15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155</v>
      </c>
      <c r="AF49" s="196">
        <v>0</v>
      </c>
      <c r="AG49" s="196">
        <v>0</v>
      </c>
      <c r="AH49" s="196">
        <v>0</v>
      </c>
      <c r="AI49" s="196">
        <v>102.56</v>
      </c>
      <c r="AJ49" s="196">
        <v>0</v>
      </c>
      <c r="AK49" s="196">
        <v>0</v>
      </c>
      <c r="AL49" s="196">
        <v>0</v>
      </c>
      <c r="AM49" s="196">
        <v>150</v>
      </c>
      <c r="AN49" s="196">
        <v>0</v>
      </c>
      <c r="AO49">
        <v>0</v>
      </c>
      <c r="AP49" s="196">
        <v>117.49</v>
      </c>
      <c r="AQ49" s="196">
        <v>38.08</v>
      </c>
      <c r="AR49" s="196">
        <v>47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487.24</v>
      </c>
      <c r="L50" s="196">
        <v>6.04</v>
      </c>
      <c r="M50" s="196">
        <v>61.3</v>
      </c>
      <c r="N50" s="196">
        <v>49.87</v>
      </c>
      <c r="O50" s="196">
        <v>0</v>
      </c>
      <c r="P50" s="196">
        <v>26.46</v>
      </c>
      <c r="Q50" s="196">
        <v>9.2100000000000009</v>
      </c>
      <c r="R50" s="196">
        <v>17.899999999999999</v>
      </c>
      <c r="S50" s="196">
        <v>11.14</v>
      </c>
      <c r="T50" s="196">
        <v>0</v>
      </c>
      <c r="U50" s="196">
        <v>59.7</v>
      </c>
      <c r="V50" s="196">
        <v>8.75</v>
      </c>
      <c r="W50" s="196">
        <v>19.59</v>
      </c>
      <c r="X50" s="196">
        <v>53.15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155</v>
      </c>
      <c r="AF50" s="196">
        <v>0</v>
      </c>
      <c r="AG50" s="196">
        <v>0</v>
      </c>
      <c r="AH50" s="196">
        <v>0</v>
      </c>
      <c r="AI50" s="196">
        <v>102.56</v>
      </c>
      <c r="AJ50" s="196">
        <v>0</v>
      </c>
      <c r="AK50" s="196">
        <v>0</v>
      </c>
      <c r="AL50" s="196">
        <v>0</v>
      </c>
      <c r="AM50" s="196">
        <v>150</v>
      </c>
      <c r="AN50" s="196">
        <v>0</v>
      </c>
      <c r="AO50">
        <v>0</v>
      </c>
      <c r="AP50" s="196">
        <v>117.49</v>
      </c>
      <c r="AQ50" s="196">
        <v>38.08</v>
      </c>
      <c r="AR50" s="196">
        <v>47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487.23</v>
      </c>
      <c r="L51" s="196">
        <v>6.04</v>
      </c>
      <c r="M51" s="196">
        <v>61.3</v>
      </c>
      <c r="N51" s="196">
        <v>49.87</v>
      </c>
      <c r="O51" s="196">
        <v>0</v>
      </c>
      <c r="P51" s="196">
        <v>26.46</v>
      </c>
      <c r="Q51" s="196">
        <v>9.2100000000000009</v>
      </c>
      <c r="R51" s="196">
        <v>17.899999999999999</v>
      </c>
      <c r="S51" s="196">
        <v>11.14</v>
      </c>
      <c r="T51" s="196">
        <v>0</v>
      </c>
      <c r="U51" s="196">
        <v>59.7</v>
      </c>
      <c r="V51" s="196">
        <v>8.75</v>
      </c>
      <c r="W51" s="196">
        <v>19.59</v>
      </c>
      <c r="X51" s="196">
        <v>53.15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155</v>
      </c>
      <c r="AF51" s="196">
        <v>0</v>
      </c>
      <c r="AG51" s="196">
        <v>0</v>
      </c>
      <c r="AH51" s="196">
        <v>0</v>
      </c>
      <c r="AI51" s="196">
        <v>134.61000000000001</v>
      </c>
      <c r="AJ51" s="196">
        <v>0</v>
      </c>
      <c r="AK51" s="196">
        <v>0</v>
      </c>
      <c r="AL51" s="196">
        <v>0</v>
      </c>
      <c r="AM51" s="196">
        <v>150</v>
      </c>
      <c r="AN51" s="196">
        <v>0</v>
      </c>
      <c r="AO51">
        <v>0</v>
      </c>
      <c r="AP51" s="196">
        <v>117.49</v>
      </c>
      <c r="AQ51" s="196">
        <v>38.08</v>
      </c>
      <c r="AR51" s="196">
        <v>47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487.23</v>
      </c>
      <c r="L52" s="196">
        <v>6.04</v>
      </c>
      <c r="M52" s="196">
        <v>61.3</v>
      </c>
      <c r="N52" s="196">
        <v>49.87</v>
      </c>
      <c r="O52" s="196">
        <v>0</v>
      </c>
      <c r="P52" s="196">
        <v>26.46</v>
      </c>
      <c r="Q52" s="196">
        <v>9.2100000000000009</v>
      </c>
      <c r="R52" s="196">
        <v>17.899999999999999</v>
      </c>
      <c r="S52" s="196">
        <v>11.14</v>
      </c>
      <c r="T52" s="196">
        <v>0</v>
      </c>
      <c r="U52" s="196">
        <v>59.7</v>
      </c>
      <c r="V52" s="196">
        <v>8.75</v>
      </c>
      <c r="W52" s="196">
        <v>19.59</v>
      </c>
      <c r="X52" s="196">
        <v>53.15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155</v>
      </c>
      <c r="AF52" s="196">
        <v>0</v>
      </c>
      <c r="AG52" s="196">
        <v>0</v>
      </c>
      <c r="AH52" s="196">
        <v>0</v>
      </c>
      <c r="AI52" s="196">
        <v>134.61000000000001</v>
      </c>
      <c r="AJ52" s="196">
        <v>0</v>
      </c>
      <c r="AK52" s="196">
        <v>0</v>
      </c>
      <c r="AL52" s="196">
        <v>0</v>
      </c>
      <c r="AM52" s="196">
        <v>150</v>
      </c>
      <c r="AN52" s="196">
        <v>0</v>
      </c>
      <c r="AO52">
        <v>0</v>
      </c>
      <c r="AP52" s="196">
        <v>117.49</v>
      </c>
      <c r="AQ52" s="196">
        <v>38.08</v>
      </c>
      <c r="AR52" s="196">
        <v>47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455.93</v>
      </c>
      <c r="L53" s="196">
        <v>6.04</v>
      </c>
      <c r="M53" s="196">
        <v>61.3</v>
      </c>
      <c r="N53" s="196">
        <v>49.87</v>
      </c>
      <c r="O53" s="196">
        <v>0</v>
      </c>
      <c r="P53" s="196">
        <v>26.46</v>
      </c>
      <c r="Q53" s="196">
        <v>9.2100000000000009</v>
      </c>
      <c r="R53" s="196">
        <v>17.899999999999999</v>
      </c>
      <c r="S53" s="196">
        <v>11.14</v>
      </c>
      <c r="T53" s="196">
        <v>0</v>
      </c>
      <c r="U53" s="196">
        <v>59.7</v>
      </c>
      <c r="V53" s="196">
        <v>8.75</v>
      </c>
      <c r="W53" s="196">
        <v>19.59</v>
      </c>
      <c r="X53" s="196">
        <v>53.15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155</v>
      </c>
      <c r="AF53" s="196">
        <v>0</v>
      </c>
      <c r="AG53" s="196">
        <v>0</v>
      </c>
      <c r="AH53" s="196">
        <v>0</v>
      </c>
      <c r="AI53" s="196">
        <v>134.61000000000001</v>
      </c>
      <c r="AJ53" s="196">
        <v>0</v>
      </c>
      <c r="AK53" s="196">
        <v>0</v>
      </c>
      <c r="AL53" s="196">
        <v>0</v>
      </c>
      <c r="AM53" s="196">
        <v>150</v>
      </c>
      <c r="AN53" s="196">
        <v>0</v>
      </c>
      <c r="AO53">
        <v>0</v>
      </c>
      <c r="AP53" s="196">
        <v>117.49</v>
      </c>
      <c r="AQ53" s="196">
        <v>38.46</v>
      </c>
      <c r="AR53" s="196">
        <v>47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441.52</v>
      </c>
      <c r="L54" s="196">
        <v>6.04</v>
      </c>
      <c r="M54" s="196">
        <v>61.3</v>
      </c>
      <c r="N54" s="196">
        <v>49.87</v>
      </c>
      <c r="O54" s="196">
        <v>0</v>
      </c>
      <c r="P54" s="196">
        <v>26.46</v>
      </c>
      <c r="Q54" s="196">
        <v>9.2100000000000009</v>
      </c>
      <c r="R54" s="196">
        <v>18.29</v>
      </c>
      <c r="S54" s="196">
        <v>11.14</v>
      </c>
      <c r="T54" s="196">
        <v>0</v>
      </c>
      <c r="U54" s="196">
        <v>59.7</v>
      </c>
      <c r="V54" s="196">
        <v>8.75</v>
      </c>
      <c r="W54" s="196">
        <v>19.59</v>
      </c>
      <c r="X54" s="196">
        <v>53.15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155</v>
      </c>
      <c r="AF54" s="196">
        <v>0</v>
      </c>
      <c r="AG54" s="196">
        <v>0</v>
      </c>
      <c r="AH54" s="196">
        <v>0</v>
      </c>
      <c r="AI54" s="196">
        <v>134.61000000000001</v>
      </c>
      <c r="AJ54" s="196">
        <v>0</v>
      </c>
      <c r="AK54" s="196">
        <v>0</v>
      </c>
      <c r="AL54" s="196">
        <v>0</v>
      </c>
      <c r="AM54" s="196">
        <v>150</v>
      </c>
      <c r="AN54" s="196">
        <v>0</v>
      </c>
      <c r="AO54">
        <v>0</v>
      </c>
      <c r="AP54" s="196">
        <v>117.49</v>
      </c>
      <c r="AQ54" s="196">
        <v>38.08</v>
      </c>
      <c r="AR54" s="196">
        <v>47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400.13</v>
      </c>
      <c r="L55" s="196">
        <v>6.04</v>
      </c>
      <c r="M55" s="196">
        <v>61.3</v>
      </c>
      <c r="N55" s="196">
        <v>49.87</v>
      </c>
      <c r="O55" s="196">
        <v>0</v>
      </c>
      <c r="P55" s="196">
        <v>26.46</v>
      </c>
      <c r="Q55" s="196">
        <v>9.2100000000000009</v>
      </c>
      <c r="R55" s="196">
        <v>17.899999999999999</v>
      </c>
      <c r="S55" s="196">
        <v>11.14</v>
      </c>
      <c r="T55" s="196">
        <v>0</v>
      </c>
      <c r="U55" s="196">
        <v>59.7</v>
      </c>
      <c r="V55" s="196">
        <v>8.75</v>
      </c>
      <c r="W55" s="196">
        <v>19.59</v>
      </c>
      <c r="X55" s="196">
        <v>53.15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155</v>
      </c>
      <c r="AF55" s="196">
        <v>0</v>
      </c>
      <c r="AG55" s="196">
        <v>0</v>
      </c>
      <c r="AH55" s="196">
        <v>0</v>
      </c>
      <c r="AI55" s="196">
        <v>134.61000000000001</v>
      </c>
      <c r="AJ55" s="196">
        <v>0</v>
      </c>
      <c r="AK55" s="196">
        <v>0</v>
      </c>
      <c r="AL55" s="196">
        <v>0</v>
      </c>
      <c r="AM55" s="196">
        <v>150</v>
      </c>
      <c r="AN55" s="196">
        <v>0</v>
      </c>
      <c r="AO55">
        <v>0</v>
      </c>
      <c r="AP55" s="196">
        <v>117.49</v>
      </c>
      <c r="AQ55" s="196">
        <v>38.08</v>
      </c>
      <c r="AR55" s="196">
        <v>47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331.2</v>
      </c>
      <c r="L56" s="196">
        <v>6.04</v>
      </c>
      <c r="M56" s="196">
        <v>61.3</v>
      </c>
      <c r="N56" s="196">
        <v>49.87</v>
      </c>
      <c r="O56" s="196">
        <v>0</v>
      </c>
      <c r="P56" s="196">
        <v>26.46</v>
      </c>
      <c r="Q56" s="196">
        <v>9.2100000000000009</v>
      </c>
      <c r="R56" s="196">
        <v>17.899999999999999</v>
      </c>
      <c r="S56" s="196">
        <v>11.14</v>
      </c>
      <c r="T56" s="196">
        <v>0</v>
      </c>
      <c r="U56" s="196">
        <v>59.7</v>
      </c>
      <c r="V56" s="196">
        <v>8.75</v>
      </c>
      <c r="W56" s="196">
        <v>19.59</v>
      </c>
      <c r="X56" s="196">
        <v>53.15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155</v>
      </c>
      <c r="AF56" s="196">
        <v>0</v>
      </c>
      <c r="AG56" s="196">
        <v>0</v>
      </c>
      <c r="AH56" s="196">
        <v>0</v>
      </c>
      <c r="AI56" s="196">
        <v>134.61000000000001</v>
      </c>
      <c r="AJ56" s="196">
        <v>0</v>
      </c>
      <c r="AK56" s="196">
        <v>0</v>
      </c>
      <c r="AL56" s="196">
        <v>0</v>
      </c>
      <c r="AM56" s="196">
        <v>150</v>
      </c>
      <c r="AN56" s="196">
        <v>0</v>
      </c>
      <c r="AO56">
        <v>0</v>
      </c>
      <c r="AP56" s="196">
        <v>117.49</v>
      </c>
      <c r="AQ56" s="196">
        <v>38.08</v>
      </c>
      <c r="AR56" s="196">
        <v>47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307.62</v>
      </c>
      <c r="L57" s="196">
        <v>6.04</v>
      </c>
      <c r="M57" s="196">
        <v>61.3</v>
      </c>
      <c r="N57" s="196">
        <v>49.87</v>
      </c>
      <c r="O57" s="196">
        <v>0</v>
      </c>
      <c r="P57" s="196">
        <v>26.46</v>
      </c>
      <c r="Q57" s="196">
        <v>9.2100000000000009</v>
      </c>
      <c r="R57" s="196">
        <v>17.899999999999999</v>
      </c>
      <c r="S57" s="196">
        <v>11.14</v>
      </c>
      <c r="T57" s="196">
        <v>0</v>
      </c>
      <c r="U57" s="196">
        <v>59.7</v>
      </c>
      <c r="V57" s="196">
        <v>8.75</v>
      </c>
      <c r="W57" s="196">
        <v>19.59</v>
      </c>
      <c r="X57" s="196">
        <v>53.15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155</v>
      </c>
      <c r="AF57" s="196">
        <v>0</v>
      </c>
      <c r="AG57" s="196">
        <v>0</v>
      </c>
      <c r="AH57" s="196">
        <v>0</v>
      </c>
      <c r="AI57" s="196">
        <v>134.61000000000001</v>
      </c>
      <c r="AJ57" s="196">
        <v>0</v>
      </c>
      <c r="AK57" s="196">
        <v>0</v>
      </c>
      <c r="AL57" s="196">
        <v>0</v>
      </c>
      <c r="AM57" s="196">
        <v>150</v>
      </c>
      <c r="AN57" s="196">
        <v>0</v>
      </c>
      <c r="AO57">
        <v>0</v>
      </c>
      <c r="AP57" s="196">
        <v>118.69</v>
      </c>
      <c r="AQ57" s="196">
        <v>38.08</v>
      </c>
      <c r="AR57" s="196">
        <v>47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268.18</v>
      </c>
      <c r="L58" s="196">
        <v>6.04</v>
      </c>
      <c r="M58" s="196">
        <v>61.3</v>
      </c>
      <c r="N58" s="196">
        <v>49.87</v>
      </c>
      <c r="O58" s="196">
        <v>0</v>
      </c>
      <c r="P58" s="196">
        <v>26.46</v>
      </c>
      <c r="Q58" s="196">
        <v>9.2100000000000009</v>
      </c>
      <c r="R58" s="196">
        <v>17.899999999999999</v>
      </c>
      <c r="S58" s="196">
        <v>11.14</v>
      </c>
      <c r="T58" s="196">
        <v>0</v>
      </c>
      <c r="U58" s="196">
        <v>59.7</v>
      </c>
      <c r="V58" s="196">
        <v>8.75</v>
      </c>
      <c r="W58" s="196">
        <v>19.59</v>
      </c>
      <c r="X58" s="196">
        <v>53.15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155</v>
      </c>
      <c r="AF58" s="196">
        <v>0</v>
      </c>
      <c r="AG58" s="196">
        <v>0</v>
      </c>
      <c r="AH58" s="196">
        <v>0</v>
      </c>
      <c r="AI58" s="196">
        <v>134.61000000000001</v>
      </c>
      <c r="AJ58" s="196">
        <v>0</v>
      </c>
      <c r="AK58" s="196">
        <v>0</v>
      </c>
      <c r="AL58" s="196">
        <v>0</v>
      </c>
      <c r="AM58" s="196">
        <v>150</v>
      </c>
      <c r="AN58" s="196">
        <v>0</v>
      </c>
      <c r="AO58">
        <v>0</v>
      </c>
      <c r="AP58" s="196">
        <v>118.69</v>
      </c>
      <c r="AQ58" s="196">
        <v>38.08</v>
      </c>
      <c r="AR58" s="196">
        <v>47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268.18</v>
      </c>
      <c r="L59" s="196">
        <v>6.04</v>
      </c>
      <c r="M59" s="196">
        <v>61.3</v>
      </c>
      <c r="N59" s="196">
        <v>49.87</v>
      </c>
      <c r="O59" s="196">
        <v>0</v>
      </c>
      <c r="P59" s="196">
        <v>26.46</v>
      </c>
      <c r="Q59" s="196">
        <v>9.2100000000000009</v>
      </c>
      <c r="R59" s="196">
        <v>17.899999999999999</v>
      </c>
      <c r="S59" s="196">
        <v>11.14</v>
      </c>
      <c r="T59" s="196">
        <v>0</v>
      </c>
      <c r="U59" s="196">
        <v>59.7</v>
      </c>
      <c r="V59" s="196">
        <v>8.75</v>
      </c>
      <c r="W59" s="196">
        <v>19.59</v>
      </c>
      <c r="X59" s="196">
        <v>53.15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155</v>
      </c>
      <c r="AF59" s="196">
        <v>0</v>
      </c>
      <c r="AG59" s="196">
        <v>0</v>
      </c>
      <c r="AH59" s="196">
        <v>0</v>
      </c>
      <c r="AI59" s="196">
        <v>134.61000000000001</v>
      </c>
      <c r="AJ59" s="196">
        <v>0</v>
      </c>
      <c r="AK59" s="196">
        <v>0</v>
      </c>
      <c r="AL59" s="196">
        <v>0</v>
      </c>
      <c r="AM59" s="196">
        <v>150</v>
      </c>
      <c r="AN59" s="196">
        <v>0</v>
      </c>
      <c r="AO59">
        <v>0</v>
      </c>
      <c r="AP59" s="196">
        <v>117.49</v>
      </c>
      <c r="AQ59" s="196">
        <v>38.08</v>
      </c>
      <c r="AR59" s="196">
        <v>47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268.18</v>
      </c>
      <c r="L60" s="196">
        <v>6.04</v>
      </c>
      <c r="M60" s="196">
        <v>61.3</v>
      </c>
      <c r="N60" s="196">
        <v>49.87</v>
      </c>
      <c r="O60" s="196">
        <v>0</v>
      </c>
      <c r="P60" s="196">
        <v>26.46</v>
      </c>
      <c r="Q60" s="196">
        <v>9.2100000000000009</v>
      </c>
      <c r="R60" s="196">
        <v>17.899999999999999</v>
      </c>
      <c r="S60" s="196">
        <v>11.14</v>
      </c>
      <c r="T60" s="196">
        <v>0</v>
      </c>
      <c r="U60" s="196">
        <v>59.7</v>
      </c>
      <c r="V60" s="196">
        <v>8.75</v>
      </c>
      <c r="W60" s="196">
        <v>19.59</v>
      </c>
      <c r="X60" s="196">
        <v>53.15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155</v>
      </c>
      <c r="AF60" s="196">
        <v>0</v>
      </c>
      <c r="AG60" s="196">
        <v>0</v>
      </c>
      <c r="AH60" s="196">
        <v>0</v>
      </c>
      <c r="AI60" s="196">
        <v>134.61000000000001</v>
      </c>
      <c r="AJ60" s="196">
        <v>0</v>
      </c>
      <c r="AK60" s="196">
        <v>0</v>
      </c>
      <c r="AL60" s="196">
        <v>0</v>
      </c>
      <c r="AM60" s="196">
        <v>150</v>
      </c>
      <c r="AN60" s="196">
        <v>0</v>
      </c>
      <c r="AO60">
        <v>0</v>
      </c>
      <c r="AP60" s="196">
        <v>117.49</v>
      </c>
      <c r="AQ60" s="196">
        <v>38.08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268.18</v>
      </c>
      <c r="L61" s="196">
        <v>3.23</v>
      </c>
      <c r="M61" s="196">
        <v>61.3</v>
      </c>
      <c r="N61" s="196">
        <v>49.87</v>
      </c>
      <c r="O61" s="196">
        <v>0</v>
      </c>
      <c r="P61" s="196">
        <v>26.46</v>
      </c>
      <c r="Q61" s="196">
        <v>6.95</v>
      </c>
      <c r="R61" s="196">
        <v>17.899999999999999</v>
      </c>
      <c r="S61" s="196">
        <v>7.8</v>
      </c>
      <c r="T61" s="196">
        <v>0</v>
      </c>
      <c r="U61" s="196">
        <v>59.7</v>
      </c>
      <c r="V61" s="196">
        <v>8.75</v>
      </c>
      <c r="W61" s="196">
        <v>15.28</v>
      </c>
      <c r="X61" s="196">
        <v>47.39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155</v>
      </c>
      <c r="AF61" s="196">
        <v>0</v>
      </c>
      <c r="AG61" s="196">
        <v>0</v>
      </c>
      <c r="AH61" s="196">
        <v>0</v>
      </c>
      <c r="AI61" s="196">
        <v>134.61000000000001</v>
      </c>
      <c r="AJ61" s="196">
        <v>0</v>
      </c>
      <c r="AK61" s="196">
        <v>0</v>
      </c>
      <c r="AL61" s="196">
        <v>0</v>
      </c>
      <c r="AM61" s="196">
        <v>150</v>
      </c>
      <c r="AN61" s="196">
        <v>0</v>
      </c>
      <c r="AO61">
        <v>0</v>
      </c>
      <c r="AP61" s="196">
        <v>117.49</v>
      </c>
      <c r="AQ61" s="196">
        <v>38.08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268.18</v>
      </c>
      <c r="L62" s="196">
        <v>3.23</v>
      </c>
      <c r="M62" s="196">
        <v>61.3</v>
      </c>
      <c r="N62" s="196">
        <v>49.87</v>
      </c>
      <c r="O62" s="196">
        <v>0</v>
      </c>
      <c r="P62" s="196">
        <v>26.46</v>
      </c>
      <c r="Q62" s="196">
        <v>6.95</v>
      </c>
      <c r="R62" s="196">
        <v>17.899999999999999</v>
      </c>
      <c r="S62" s="196">
        <v>7.8</v>
      </c>
      <c r="T62" s="196">
        <v>0</v>
      </c>
      <c r="U62" s="196">
        <v>59.7</v>
      </c>
      <c r="V62" s="196">
        <v>8.75</v>
      </c>
      <c r="W62" s="196">
        <v>15.28</v>
      </c>
      <c r="X62" s="196">
        <v>47.39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155</v>
      </c>
      <c r="AF62" s="196">
        <v>0</v>
      </c>
      <c r="AG62" s="196">
        <v>0</v>
      </c>
      <c r="AH62" s="196">
        <v>0</v>
      </c>
      <c r="AI62" s="196">
        <v>134.61000000000001</v>
      </c>
      <c r="AJ62" s="196">
        <v>0</v>
      </c>
      <c r="AK62" s="196">
        <v>0</v>
      </c>
      <c r="AL62" s="196">
        <v>0</v>
      </c>
      <c r="AM62" s="196">
        <v>150</v>
      </c>
      <c r="AN62" s="196">
        <v>0</v>
      </c>
      <c r="AO62">
        <v>0</v>
      </c>
      <c r="AP62" s="196">
        <v>117.49</v>
      </c>
      <c r="AQ62" s="196">
        <v>38.08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268.18</v>
      </c>
      <c r="L63" s="196">
        <v>3.33</v>
      </c>
      <c r="M63" s="196">
        <v>61.3</v>
      </c>
      <c r="N63" s="196">
        <v>49.87</v>
      </c>
      <c r="O63" s="196">
        <v>0</v>
      </c>
      <c r="P63" s="196">
        <v>26.46</v>
      </c>
      <c r="Q63" s="196">
        <v>5.01</v>
      </c>
      <c r="R63" s="196">
        <v>17.899999999999999</v>
      </c>
      <c r="S63" s="196">
        <v>6.37</v>
      </c>
      <c r="T63" s="196">
        <v>0</v>
      </c>
      <c r="U63" s="196">
        <v>59.7</v>
      </c>
      <c r="V63" s="196">
        <v>8.75</v>
      </c>
      <c r="W63" s="196">
        <v>14.69</v>
      </c>
      <c r="X63" s="196">
        <v>47.39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155</v>
      </c>
      <c r="AF63" s="196">
        <v>0</v>
      </c>
      <c r="AG63" s="196">
        <v>0</v>
      </c>
      <c r="AH63" s="196">
        <v>0</v>
      </c>
      <c r="AI63" s="196">
        <v>134.61000000000001</v>
      </c>
      <c r="AJ63" s="196">
        <v>0</v>
      </c>
      <c r="AK63" s="196">
        <v>0</v>
      </c>
      <c r="AL63" s="196">
        <v>0</v>
      </c>
      <c r="AM63" s="196">
        <v>150</v>
      </c>
      <c r="AN63" s="196">
        <v>0</v>
      </c>
      <c r="AO63">
        <v>0</v>
      </c>
      <c r="AP63" s="196">
        <v>117.49</v>
      </c>
      <c r="AQ63" s="196">
        <v>38.08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278.75</v>
      </c>
      <c r="L64" s="196">
        <v>6.04</v>
      </c>
      <c r="M64" s="196">
        <v>61.3</v>
      </c>
      <c r="N64" s="196">
        <v>49.87</v>
      </c>
      <c r="O64" s="196">
        <v>0</v>
      </c>
      <c r="P64" s="196">
        <v>26.46</v>
      </c>
      <c r="Q64" s="196">
        <v>9.1999999999999993</v>
      </c>
      <c r="R64" s="196">
        <v>17.899999999999999</v>
      </c>
      <c r="S64" s="196">
        <v>11.14</v>
      </c>
      <c r="T64" s="196">
        <v>0</v>
      </c>
      <c r="U64" s="196">
        <v>59.7</v>
      </c>
      <c r="V64" s="196">
        <v>8.75</v>
      </c>
      <c r="W64" s="196">
        <v>14.69</v>
      </c>
      <c r="X64" s="196">
        <v>47.39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155</v>
      </c>
      <c r="AF64" s="196">
        <v>0</v>
      </c>
      <c r="AG64" s="196">
        <v>0</v>
      </c>
      <c r="AH64" s="196">
        <v>0</v>
      </c>
      <c r="AI64" s="196">
        <v>134.61000000000001</v>
      </c>
      <c r="AJ64" s="196">
        <v>0</v>
      </c>
      <c r="AK64" s="196">
        <v>0</v>
      </c>
      <c r="AL64" s="196">
        <v>0</v>
      </c>
      <c r="AM64" s="196">
        <v>150</v>
      </c>
      <c r="AN64" s="196">
        <v>0</v>
      </c>
      <c r="AO64">
        <v>0</v>
      </c>
      <c r="AP64" s="196">
        <v>117.49</v>
      </c>
      <c r="AQ64" s="196">
        <v>38.08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337.23</v>
      </c>
      <c r="L65" s="196">
        <v>6.04</v>
      </c>
      <c r="M65" s="196">
        <v>61.3</v>
      </c>
      <c r="N65" s="196">
        <v>49.87</v>
      </c>
      <c r="O65" s="196">
        <v>0</v>
      </c>
      <c r="P65" s="196">
        <v>26.46</v>
      </c>
      <c r="Q65" s="196">
        <v>9.1999999999999993</v>
      </c>
      <c r="R65" s="196">
        <v>17.899999999999999</v>
      </c>
      <c r="S65" s="196">
        <v>11.14</v>
      </c>
      <c r="T65" s="196">
        <v>0</v>
      </c>
      <c r="U65" s="196">
        <v>59.7</v>
      </c>
      <c r="V65" s="196">
        <v>8.75</v>
      </c>
      <c r="W65" s="196">
        <v>14.69</v>
      </c>
      <c r="X65" s="196">
        <v>47.39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155</v>
      </c>
      <c r="AF65" s="196">
        <v>0</v>
      </c>
      <c r="AG65" s="196">
        <v>0</v>
      </c>
      <c r="AH65" s="196">
        <v>0</v>
      </c>
      <c r="AI65" s="196">
        <v>134.61000000000001</v>
      </c>
      <c r="AJ65" s="196">
        <v>0</v>
      </c>
      <c r="AK65" s="196">
        <v>0</v>
      </c>
      <c r="AL65" s="196">
        <v>0</v>
      </c>
      <c r="AM65" s="196">
        <v>150</v>
      </c>
      <c r="AN65" s="196">
        <v>0</v>
      </c>
      <c r="AO65">
        <v>0</v>
      </c>
      <c r="AP65" s="196">
        <v>117.49</v>
      </c>
      <c r="AQ65" s="196">
        <v>38.08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398.63</v>
      </c>
      <c r="L66" s="196">
        <v>6.04</v>
      </c>
      <c r="M66" s="196">
        <v>61.3</v>
      </c>
      <c r="N66" s="196">
        <v>49.87</v>
      </c>
      <c r="O66" s="196">
        <v>0</v>
      </c>
      <c r="P66" s="196">
        <v>26.46</v>
      </c>
      <c r="Q66" s="196">
        <v>9.1999999999999993</v>
      </c>
      <c r="R66" s="196">
        <v>17.899999999999999</v>
      </c>
      <c r="S66" s="196">
        <v>11.14</v>
      </c>
      <c r="T66" s="196">
        <v>0</v>
      </c>
      <c r="U66" s="196">
        <v>59.7</v>
      </c>
      <c r="V66" s="196">
        <v>8.75</v>
      </c>
      <c r="W66" s="196">
        <v>14.69</v>
      </c>
      <c r="X66" s="196">
        <v>47.39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155</v>
      </c>
      <c r="AF66" s="196">
        <v>0</v>
      </c>
      <c r="AG66" s="196">
        <v>0</v>
      </c>
      <c r="AH66" s="196">
        <v>0</v>
      </c>
      <c r="AI66" s="196">
        <v>134.61000000000001</v>
      </c>
      <c r="AJ66" s="196">
        <v>0</v>
      </c>
      <c r="AK66" s="196">
        <v>0</v>
      </c>
      <c r="AL66" s="196">
        <v>0</v>
      </c>
      <c r="AM66" s="196">
        <v>150</v>
      </c>
      <c r="AN66" s="196">
        <v>0</v>
      </c>
      <c r="AO66">
        <v>0</v>
      </c>
      <c r="AP66" s="196">
        <v>117.49</v>
      </c>
      <c r="AQ66" s="196">
        <v>38.08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431.58</v>
      </c>
      <c r="L67" s="196">
        <v>6.04</v>
      </c>
      <c r="M67" s="196">
        <v>61.3</v>
      </c>
      <c r="N67" s="196">
        <v>49.87</v>
      </c>
      <c r="O67" s="196">
        <v>0</v>
      </c>
      <c r="P67" s="196">
        <v>26.46</v>
      </c>
      <c r="Q67" s="196">
        <v>9.2100000000000009</v>
      </c>
      <c r="R67" s="196">
        <v>17.899999999999999</v>
      </c>
      <c r="S67" s="196">
        <v>11.14</v>
      </c>
      <c r="T67" s="196">
        <v>0</v>
      </c>
      <c r="U67" s="196">
        <v>59.7</v>
      </c>
      <c r="V67" s="196">
        <v>8.75</v>
      </c>
      <c r="W67" s="196">
        <v>14.69</v>
      </c>
      <c r="X67" s="196">
        <v>47.39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155</v>
      </c>
      <c r="AF67" s="196">
        <v>0</v>
      </c>
      <c r="AG67" s="196">
        <v>0</v>
      </c>
      <c r="AH67" s="196">
        <v>0</v>
      </c>
      <c r="AI67" s="196">
        <v>134.61000000000001</v>
      </c>
      <c r="AJ67" s="196">
        <v>0</v>
      </c>
      <c r="AK67" s="196">
        <v>0</v>
      </c>
      <c r="AL67" s="196">
        <v>0</v>
      </c>
      <c r="AM67" s="196">
        <v>150</v>
      </c>
      <c r="AN67" s="196">
        <v>0</v>
      </c>
      <c r="AO67">
        <v>0</v>
      </c>
      <c r="AP67" s="196">
        <v>117.49</v>
      </c>
      <c r="AQ67" s="196">
        <v>38.08</v>
      </c>
      <c r="AR67" s="196">
        <v>42.75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461.38</v>
      </c>
      <c r="L68" s="196">
        <v>6.04</v>
      </c>
      <c r="M68" s="196">
        <v>61.3</v>
      </c>
      <c r="N68" s="196">
        <v>49.87</v>
      </c>
      <c r="O68" s="196">
        <v>0</v>
      </c>
      <c r="P68" s="196">
        <v>26.46</v>
      </c>
      <c r="Q68" s="196">
        <v>9.2100000000000009</v>
      </c>
      <c r="R68" s="196">
        <v>17.899999999999999</v>
      </c>
      <c r="S68" s="196">
        <v>11.14</v>
      </c>
      <c r="T68" s="196">
        <v>0</v>
      </c>
      <c r="U68" s="196">
        <v>59.7</v>
      </c>
      <c r="V68" s="196">
        <v>8.75</v>
      </c>
      <c r="W68" s="196">
        <v>14.69</v>
      </c>
      <c r="X68" s="196">
        <v>47.39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155</v>
      </c>
      <c r="AF68" s="196">
        <v>0</v>
      </c>
      <c r="AG68" s="196">
        <v>0</v>
      </c>
      <c r="AH68" s="196">
        <v>0</v>
      </c>
      <c r="AI68" s="196">
        <v>134.61000000000001</v>
      </c>
      <c r="AJ68" s="196">
        <v>0</v>
      </c>
      <c r="AK68" s="196">
        <v>0</v>
      </c>
      <c r="AL68" s="196">
        <v>0</v>
      </c>
      <c r="AM68" s="196">
        <v>150</v>
      </c>
      <c r="AN68" s="196">
        <v>0</v>
      </c>
      <c r="AO68">
        <v>0</v>
      </c>
      <c r="AP68" s="196">
        <v>117.49</v>
      </c>
      <c r="AQ68" s="196">
        <v>38.08</v>
      </c>
      <c r="AR68" s="196">
        <v>36.22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487.24</v>
      </c>
      <c r="L69" s="196">
        <v>6.04</v>
      </c>
      <c r="M69" s="196">
        <v>61.3</v>
      </c>
      <c r="N69" s="196">
        <v>49.87</v>
      </c>
      <c r="O69" s="196">
        <v>0</v>
      </c>
      <c r="P69" s="196">
        <v>26.46</v>
      </c>
      <c r="Q69" s="196">
        <v>9.2100000000000009</v>
      </c>
      <c r="R69" s="196">
        <v>17.899999999999999</v>
      </c>
      <c r="S69" s="196">
        <v>11.14</v>
      </c>
      <c r="T69" s="196">
        <v>0</v>
      </c>
      <c r="U69" s="196">
        <v>59.7</v>
      </c>
      <c r="V69" s="196">
        <v>8.75</v>
      </c>
      <c r="W69" s="196">
        <v>14.69</v>
      </c>
      <c r="X69" s="196">
        <v>47.39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155</v>
      </c>
      <c r="AF69" s="196">
        <v>0</v>
      </c>
      <c r="AG69" s="196">
        <v>0</v>
      </c>
      <c r="AH69" s="196">
        <v>0</v>
      </c>
      <c r="AI69" s="196">
        <v>134.61000000000001</v>
      </c>
      <c r="AJ69" s="196">
        <v>0</v>
      </c>
      <c r="AK69" s="196">
        <v>0</v>
      </c>
      <c r="AL69" s="196">
        <v>0</v>
      </c>
      <c r="AM69" s="196">
        <v>150</v>
      </c>
      <c r="AN69" s="196">
        <v>0</v>
      </c>
      <c r="AO69">
        <v>0</v>
      </c>
      <c r="AP69" s="196">
        <v>117.49</v>
      </c>
      <c r="AQ69" s="196">
        <v>38.08</v>
      </c>
      <c r="AR69" s="196">
        <v>27.91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487.24</v>
      </c>
      <c r="L70" s="196">
        <v>6.04</v>
      </c>
      <c r="M70" s="196">
        <v>61.3</v>
      </c>
      <c r="N70" s="196">
        <v>49.87</v>
      </c>
      <c r="O70" s="196">
        <v>0</v>
      </c>
      <c r="P70" s="196">
        <v>26.46</v>
      </c>
      <c r="Q70" s="196">
        <v>9.2100000000000009</v>
      </c>
      <c r="R70" s="196">
        <v>17.899999999999999</v>
      </c>
      <c r="S70" s="196">
        <v>11.14</v>
      </c>
      <c r="T70" s="196">
        <v>0</v>
      </c>
      <c r="U70" s="196">
        <v>59.7</v>
      </c>
      <c r="V70" s="196">
        <v>8.75</v>
      </c>
      <c r="W70" s="196">
        <v>14.69</v>
      </c>
      <c r="X70" s="196">
        <v>47.39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155</v>
      </c>
      <c r="AF70" s="196">
        <v>0</v>
      </c>
      <c r="AG70" s="196">
        <v>0</v>
      </c>
      <c r="AH70" s="196">
        <v>0</v>
      </c>
      <c r="AI70" s="196">
        <v>134.61000000000001</v>
      </c>
      <c r="AJ70" s="196">
        <v>0</v>
      </c>
      <c r="AK70" s="196">
        <v>0</v>
      </c>
      <c r="AL70" s="196">
        <v>0</v>
      </c>
      <c r="AM70" s="196">
        <v>150</v>
      </c>
      <c r="AN70" s="196">
        <v>0</v>
      </c>
      <c r="AO70">
        <v>0</v>
      </c>
      <c r="AP70" s="196">
        <v>117.49</v>
      </c>
      <c r="AQ70" s="196">
        <v>38.08</v>
      </c>
      <c r="AR70" s="196">
        <v>20.38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487.24</v>
      </c>
      <c r="L71" s="196">
        <v>6.04</v>
      </c>
      <c r="M71" s="196">
        <v>61.3</v>
      </c>
      <c r="N71" s="196">
        <v>49.87</v>
      </c>
      <c r="O71" s="196">
        <v>0</v>
      </c>
      <c r="P71" s="196">
        <v>26.46</v>
      </c>
      <c r="Q71" s="196">
        <v>9.2100000000000009</v>
      </c>
      <c r="R71" s="196">
        <v>17.899999999999999</v>
      </c>
      <c r="S71" s="196">
        <v>11.14</v>
      </c>
      <c r="T71" s="196">
        <v>0</v>
      </c>
      <c r="U71" s="196">
        <v>59.7</v>
      </c>
      <c r="V71" s="196">
        <v>8.75</v>
      </c>
      <c r="W71" s="196">
        <v>14.09</v>
      </c>
      <c r="X71" s="196">
        <v>47.39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155</v>
      </c>
      <c r="AF71" s="196">
        <v>0</v>
      </c>
      <c r="AG71" s="196">
        <v>0</v>
      </c>
      <c r="AH71" s="196">
        <v>0</v>
      </c>
      <c r="AI71" s="196">
        <v>102.56</v>
      </c>
      <c r="AJ71" s="196">
        <v>0</v>
      </c>
      <c r="AK71" s="196">
        <v>0</v>
      </c>
      <c r="AL71" s="196">
        <v>0</v>
      </c>
      <c r="AM71" s="196">
        <v>150</v>
      </c>
      <c r="AN71" s="196">
        <v>0</v>
      </c>
      <c r="AO71">
        <v>0</v>
      </c>
      <c r="AP71" s="196">
        <v>117.49</v>
      </c>
      <c r="AQ71" s="196">
        <v>38.08</v>
      </c>
      <c r="AR71" s="196">
        <v>10.65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487.24</v>
      </c>
      <c r="L72" s="196">
        <v>6.04</v>
      </c>
      <c r="M72" s="196">
        <v>61.3</v>
      </c>
      <c r="N72" s="196">
        <v>49.87</v>
      </c>
      <c r="O72" s="196">
        <v>0</v>
      </c>
      <c r="P72" s="196">
        <v>26.46</v>
      </c>
      <c r="Q72" s="196">
        <v>9.2100000000000009</v>
      </c>
      <c r="R72" s="196">
        <v>17.899999999999999</v>
      </c>
      <c r="S72" s="196">
        <v>11.14</v>
      </c>
      <c r="T72" s="196">
        <v>0</v>
      </c>
      <c r="U72" s="196">
        <v>59.7</v>
      </c>
      <c r="V72" s="196">
        <v>8.75</v>
      </c>
      <c r="W72" s="196">
        <v>14.09</v>
      </c>
      <c r="X72" s="196">
        <v>47.39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155</v>
      </c>
      <c r="AF72" s="196">
        <v>0</v>
      </c>
      <c r="AG72" s="196">
        <v>0</v>
      </c>
      <c r="AH72" s="196">
        <v>0</v>
      </c>
      <c r="AI72" s="196">
        <v>102.56</v>
      </c>
      <c r="AJ72" s="196">
        <v>0</v>
      </c>
      <c r="AK72" s="196">
        <v>0</v>
      </c>
      <c r="AL72" s="196">
        <v>0</v>
      </c>
      <c r="AM72" s="196">
        <v>150</v>
      </c>
      <c r="AN72" s="196">
        <v>0</v>
      </c>
      <c r="AO72">
        <v>0</v>
      </c>
      <c r="AP72" s="196">
        <v>117.49</v>
      </c>
      <c r="AQ72" s="196">
        <v>38.08</v>
      </c>
      <c r="AR72" s="196">
        <v>3.7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487.24</v>
      </c>
      <c r="L73" s="196">
        <v>6.04</v>
      </c>
      <c r="M73" s="196">
        <v>61.3</v>
      </c>
      <c r="N73" s="196">
        <v>49.87</v>
      </c>
      <c r="O73" s="196">
        <v>0</v>
      </c>
      <c r="P73" s="196">
        <v>26.46</v>
      </c>
      <c r="Q73" s="196">
        <v>9.2100000000000009</v>
      </c>
      <c r="R73" s="196">
        <v>17.899999999999999</v>
      </c>
      <c r="S73" s="196">
        <v>11.14</v>
      </c>
      <c r="T73" s="196">
        <v>0</v>
      </c>
      <c r="U73" s="196">
        <v>59.7</v>
      </c>
      <c r="V73" s="196">
        <v>8.75</v>
      </c>
      <c r="W73" s="196">
        <v>14.09</v>
      </c>
      <c r="X73" s="196">
        <v>47.39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155</v>
      </c>
      <c r="AF73" s="196">
        <v>0</v>
      </c>
      <c r="AG73" s="196">
        <v>0</v>
      </c>
      <c r="AH73" s="196">
        <v>0</v>
      </c>
      <c r="AI73" s="196">
        <v>102.56</v>
      </c>
      <c r="AJ73" s="196">
        <v>0</v>
      </c>
      <c r="AK73" s="196">
        <v>0</v>
      </c>
      <c r="AL73" s="196">
        <v>0</v>
      </c>
      <c r="AM73" s="196">
        <v>150</v>
      </c>
      <c r="AN73" s="196">
        <v>0</v>
      </c>
      <c r="AO73">
        <v>0</v>
      </c>
      <c r="AP73" s="196">
        <v>117.49</v>
      </c>
      <c r="AQ73" s="196">
        <v>38.08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487.24</v>
      </c>
      <c r="L74" s="196">
        <v>6.04</v>
      </c>
      <c r="M74" s="196">
        <v>61.3</v>
      </c>
      <c r="N74" s="196">
        <v>49.87</v>
      </c>
      <c r="O74" s="196">
        <v>0</v>
      </c>
      <c r="P74" s="196">
        <v>26.46</v>
      </c>
      <c r="Q74" s="196">
        <v>9.2100000000000009</v>
      </c>
      <c r="R74" s="196">
        <v>17.899999999999999</v>
      </c>
      <c r="S74" s="196">
        <v>11.14</v>
      </c>
      <c r="T74" s="196">
        <v>0</v>
      </c>
      <c r="U74" s="196">
        <v>59.7</v>
      </c>
      <c r="V74" s="196">
        <v>8.75</v>
      </c>
      <c r="W74" s="196">
        <v>14.09</v>
      </c>
      <c r="X74" s="196">
        <v>47.39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155</v>
      </c>
      <c r="AF74" s="196">
        <v>0</v>
      </c>
      <c r="AG74" s="196">
        <v>0</v>
      </c>
      <c r="AH74" s="196">
        <v>0</v>
      </c>
      <c r="AI74" s="196">
        <v>102.56</v>
      </c>
      <c r="AJ74" s="196">
        <v>0</v>
      </c>
      <c r="AK74" s="196">
        <v>0</v>
      </c>
      <c r="AL74" s="196">
        <v>0</v>
      </c>
      <c r="AM74" s="196">
        <v>150</v>
      </c>
      <c r="AN74" s="196">
        <v>0</v>
      </c>
      <c r="AO74">
        <v>0</v>
      </c>
      <c r="AP74" s="196">
        <v>117.49</v>
      </c>
      <c r="AQ74" s="196">
        <v>38.08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487.24</v>
      </c>
      <c r="L75" s="196">
        <v>6.04</v>
      </c>
      <c r="M75" s="196">
        <v>61.3</v>
      </c>
      <c r="N75" s="196">
        <v>49.87</v>
      </c>
      <c r="O75" s="196">
        <v>0</v>
      </c>
      <c r="P75" s="196">
        <v>26.46</v>
      </c>
      <c r="Q75" s="196">
        <v>9.2100000000000009</v>
      </c>
      <c r="R75" s="196">
        <v>17.899999999999999</v>
      </c>
      <c r="S75" s="196">
        <v>11.14</v>
      </c>
      <c r="T75" s="196">
        <v>0</v>
      </c>
      <c r="U75" s="196">
        <v>59.7</v>
      </c>
      <c r="V75" s="196">
        <v>8.75</v>
      </c>
      <c r="W75" s="196">
        <v>14.09</v>
      </c>
      <c r="X75" s="196">
        <v>47.39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155</v>
      </c>
      <c r="AF75" s="196">
        <v>0</v>
      </c>
      <c r="AG75" s="196">
        <v>0</v>
      </c>
      <c r="AH75" s="196">
        <v>0</v>
      </c>
      <c r="AI75" s="196">
        <v>102.56</v>
      </c>
      <c r="AJ75" s="196">
        <v>0</v>
      </c>
      <c r="AK75" s="196">
        <v>0</v>
      </c>
      <c r="AL75" s="196">
        <v>0</v>
      </c>
      <c r="AM75" s="196">
        <v>175</v>
      </c>
      <c r="AN75" s="196">
        <v>0</v>
      </c>
      <c r="AO75">
        <v>0</v>
      </c>
      <c r="AP75" s="196">
        <v>117.49</v>
      </c>
      <c r="AQ75" s="196">
        <v>38.08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487.24</v>
      </c>
      <c r="L76" s="196">
        <v>6.04</v>
      </c>
      <c r="M76" s="196">
        <v>61.3</v>
      </c>
      <c r="N76" s="196">
        <v>49.87</v>
      </c>
      <c r="O76" s="196">
        <v>0</v>
      </c>
      <c r="P76" s="196">
        <v>26.46</v>
      </c>
      <c r="Q76" s="196">
        <v>9.2100000000000009</v>
      </c>
      <c r="R76" s="196">
        <v>17.899999999999999</v>
      </c>
      <c r="S76" s="196">
        <v>11.14</v>
      </c>
      <c r="T76" s="196">
        <v>0</v>
      </c>
      <c r="U76" s="196">
        <v>59.7</v>
      </c>
      <c r="V76" s="196">
        <v>8.75</v>
      </c>
      <c r="W76" s="196">
        <v>14.09</v>
      </c>
      <c r="X76" s="196">
        <v>47.47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155</v>
      </c>
      <c r="AF76" s="196">
        <v>0</v>
      </c>
      <c r="AG76" s="196">
        <v>0</v>
      </c>
      <c r="AH76" s="196">
        <v>0</v>
      </c>
      <c r="AI76" s="196">
        <v>102.56</v>
      </c>
      <c r="AJ76" s="196">
        <v>0</v>
      </c>
      <c r="AK76" s="196">
        <v>0</v>
      </c>
      <c r="AL76" s="196">
        <v>0</v>
      </c>
      <c r="AM76" s="196">
        <v>170</v>
      </c>
      <c r="AN76" s="196">
        <v>0</v>
      </c>
      <c r="AO76">
        <v>0</v>
      </c>
      <c r="AP76" s="196">
        <v>117.49</v>
      </c>
      <c r="AQ76" s="196">
        <v>38.08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487.24</v>
      </c>
      <c r="L77" s="196">
        <v>6.04</v>
      </c>
      <c r="M77" s="196">
        <v>61.3</v>
      </c>
      <c r="N77" s="196">
        <v>49.87</v>
      </c>
      <c r="O77" s="196">
        <v>0</v>
      </c>
      <c r="P77" s="196">
        <v>26.46</v>
      </c>
      <c r="Q77" s="196">
        <v>9.2100000000000009</v>
      </c>
      <c r="R77" s="196">
        <v>17.899999999999999</v>
      </c>
      <c r="S77" s="196">
        <v>11.14</v>
      </c>
      <c r="T77" s="196">
        <v>0</v>
      </c>
      <c r="U77" s="196">
        <v>59.7</v>
      </c>
      <c r="V77" s="196">
        <v>8.75</v>
      </c>
      <c r="W77" s="196">
        <v>14.09</v>
      </c>
      <c r="X77" s="196">
        <v>62.27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155</v>
      </c>
      <c r="AF77" s="196">
        <v>0</v>
      </c>
      <c r="AG77" s="196">
        <v>0</v>
      </c>
      <c r="AH77" s="196">
        <v>0</v>
      </c>
      <c r="AI77" s="196">
        <v>102.56</v>
      </c>
      <c r="AJ77" s="196">
        <v>0</v>
      </c>
      <c r="AK77" s="196">
        <v>0</v>
      </c>
      <c r="AL77" s="196">
        <v>0</v>
      </c>
      <c r="AM77" s="196">
        <v>167</v>
      </c>
      <c r="AN77" s="196">
        <v>0</v>
      </c>
      <c r="AO77">
        <v>0</v>
      </c>
      <c r="AP77" s="196">
        <v>117.49</v>
      </c>
      <c r="AQ77" s="196">
        <v>38.08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487.24</v>
      </c>
      <c r="L78" s="196">
        <v>6.04</v>
      </c>
      <c r="M78" s="196">
        <v>61.3</v>
      </c>
      <c r="N78" s="196">
        <v>49.87</v>
      </c>
      <c r="O78" s="196">
        <v>0</v>
      </c>
      <c r="P78" s="196">
        <v>26.46</v>
      </c>
      <c r="Q78" s="196">
        <v>9.2100000000000009</v>
      </c>
      <c r="R78" s="196">
        <v>17.899999999999999</v>
      </c>
      <c r="S78" s="196">
        <v>11.14</v>
      </c>
      <c r="T78" s="196">
        <v>0</v>
      </c>
      <c r="U78" s="196">
        <v>59.7</v>
      </c>
      <c r="V78" s="196">
        <v>8.75</v>
      </c>
      <c r="W78" s="196">
        <v>14.09</v>
      </c>
      <c r="X78" s="196">
        <v>62.28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155</v>
      </c>
      <c r="AF78" s="196">
        <v>0</v>
      </c>
      <c r="AG78" s="196">
        <v>0</v>
      </c>
      <c r="AH78" s="196">
        <v>0</v>
      </c>
      <c r="AI78" s="196">
        <v>102.56</v>
      </c>
      <c r="AJ78" s="196">
        <v>0</v>
      </c>
      <c r="AK78" s="196">
        <v>0</v>
      </c>
      <c r="AL78" s="196">
        <v>0</v>
      </c>
      <c r="AM78" s="196">
        <v>164</v>
      </c>
      <c r="AN78" s="196">
        <v>0</v>
      </c>
      <c r="AO78">
        <v>0</v>
      </c>
      <c r="AP78" s="196">
        <v>117.49</v>
      </c>
      <c r="AQ78" s="196">
        <v>38.08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487.24</v>
      </c>
      <c r="L79" s="196">
        <v>6.04</v>
      </c>
      <c r="M79" s="196">
        <v>61.3</v>
      </c>
      <c r="N79" s="196">
        <v>49.87</v>
      </c>
      <c r="O79" s="196">
        <v>0</v>
      </c>
      <c r="P79" s="196">
        <v>26.46</v>
      </c>
      <c r="Q79" s="196">
        <v>9.2100000000000009</v>
      </c>
      <c r="R79" s="196">
        <v>17.899999999999999</v>
      </c>
      <c r="S79" s="196">
        <v>11.14</v>
      </c>
      <c r="T79" s="196">
        <v>0</v>
      </c>
      <c r="U79" s="196">
        <v>59.7</v>
      </c>
      <c r="V79" s="196">
        <v>8.75</v>
      </c>
      <c r="W79" s="196">
        <v>14.09</v>
      </c>
      <c r="X79" s="196">
        <v>62.28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155</v>
      </c>
      <c r="AF79" s="196">
        <v>0</v>
      </c>
      <c r="AG79" s="196">
        <v>0</v>
      </c>
      <c r="AH79" s="196">
        <v>0</v>
      </c>
      <c r="AI79" s="196">
        <v>102.56</v>
      </c>
      <c r="AJ79" s="196">
        <v>0</v>
      </c>
      <c r="AK79" s="196">
        <v>0</v>
      </c>
      <c r="AL79" s="196">
        <v>0</v>
      </c>
      <c r="AM79" s="196">
        <v>198</v>
      </c>
      <c r="AN79" s="196">
        <v>0</v>
      </c>
      <c r="AO79">
        <v>0</v>
      </c>
      <c r="AP79" s="196">
        <v>117.49</v>
      </c>
      <c r="AQ79" s="196">
        <v>38.08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487.24</v>
      </c>
      <c r="L80" s="196">
        <v>6.04</v>
      </c>
      <c r="M80" s="196">
        <v>61.3</v>
      </c>
      <c r="N80" s="196">
        <v>49.87</v>
      </c>
      <c r="O80" s="196">
        <v>0</v>
      </c>
      <c r="P80" s="196">
        <v>26.46</v>
      </c>
      <c r="Q80" s="196">
        <v>9.2100000000000009</v>
      </c>
      <c r="R80" s="196">
        <v>17.899999999999999</v>
      </c>
      <c r="S80" s="196">
        <v>11.14</v>
      </c>
      <c r="T80" s="196">
        <v>0</v>
      </c>
      <c r="U80" s="196">
        <v>59.7</v>
      </c>
      <c r="V80" s="196">
        <v>8.75</v>
      </c>
      <c r="W80" s="196">
        <v>14.09</v>
      </c>
      <c r="X80" s="196">
        <v>62.28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155</v>
      </c>
      <c r="AF80" s="196">
        <v>0</v>
      </c>
      <c r="AG80" s="196">
        <v>0</v>
      </c>
      <c r="AH80" s="196">
        <v>0</v>
      </c>
      <c r="AI80" s="196">
        <v>102.56</v>
      </c>
      <c r="AJ80" s="196">
        <v>0</v>
      </c>
      <c r="AK80" s="196">
        <v>0</v>
      </c>
      <c r="AL80" s="196">
        <v>0</v>
      </c>
      <c r="AM80" s="196">
        <v>219</v>
      </c>
      <c r="AN80" s="196">
        <v>0</v>
      </c>
      <c r="AO80">
        <v>0</v>
      </c>
      <c r="AP80" s="196">
        <v>117.49</v>
      </c>
      <c r="AQ80" s="196">
        <v>38.08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487.24</v>
      </c>
      <c r="L81" s="196">
        <v>6.04</v>
      </c>
      <c r="M81" s="196">
        <v>61.3</v>
      </c>
      <c r="N81" s="196">
        <v>49.87</v>
      </c>
      <c r="O81" s="196">
        <v>0</v>
      </c>
      <c r="P81" s="196">
        <v>26.46</v>
      </c>
      <c r="Q81" s="196">
        <v>9.2100000000000009</v>
      </c>
      <c r="R81" s="196">
        <v>17.899999999999999</v>
      </c>
      <c r="S81" s="196">
        <v>11.14</v>
      </c>
      <c r="T81" s="196">
        <v>0</v>
      </c>
      <c r="U81" s="196">
        <v>59.7</v>
      </c>
      <c r="V81" s="196">
        <v>8.75</v>
      </c>
      <c r="W81" s="196">
        <v>14.09</v>
      </c>
      <c r="X81" s="196">
        <v>62.28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155</v>
      </c>
      <c r="AF81" s="196">
        <v>0</v>
      </c>
      <c r="AG81" s="196">
        <v>0</v>
      </c>
      <c r="AH81" s="196">
        <v>0</v>
      </c>
      <c r="AI81" s="196">
        <v>102.56</v>
      </c>
      <c r="AJ81" s="196">
        <v>0</v>
      </c>
      <c r="AK81" s="196">
        <v>0</v>
      </c>
      <c r="AL81" s="196">
        <v>0</v>
      </c>
      <c r="AM81" s="196">
        <v>215</v>
      </c>
      <c r="AN81" s="196">
        <v>0</v>
      </c>
      <c r="AO81">
        <v>0</v>
      </c>
      <c r="AP81" s="196">
        <v>117.49</v>
      </c>
      <c r="AQ81" s="196">
        <v>38.08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487.24</v>
      </c>
      <c r="L82" s="196">
        <v>6.04</v>
      </c>
      <c r="M82" s="196">
        <v>61.3</v>
      </c>
      <c r="N82" s="196">
        <v>49.87</v>
      </c>
      <c r="O82" s="196">
        <v>0</v>
      </c>
      <c r="P82" s="196">
        <v>26.46</v>
      </c>
      <c r="Q82" s="196">
        <v>9.2100000000000009</v>
      </c>
      <c r="R82" s="196">
        <v>17.899999999999999</v>
      </c>
      <c r="S82" s="196">
        <v>11.14</v>
      </c>
      <c r="T82" s="196">
        <v>0</v>
      </c>
      <c r="U82" s="196">
        <v>59.7</v>
      </c>
      <c r="V82" s="196">
        <v>8.75</v>
      </c>
      <c r="W82" s="196">
        <v>14.09</v>
      </c>
      <c r="X82" s="196">
        <v>62.28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155</v>
      </c>
      <c r="AF82" s="196">
        <v>0</v>
      </c>
      <c r="AG82" s="196">
        <v>0</v>
      </c>
      <c r="AH82" s="196">
        <v>0</v>
      </c>
      <c r="AI82" s="196">
        <v>102.56</v>
      </c>
      <c r="AJ82" s="196">
        <v>0</v>
      </c>
      <c r="AK82" s="196">
        <v>0</v>
      </c>
      <c r="AL82" s="196">
        <v>0</v>
      </c>
      <c r="AM82" s="196">
        <v>207</v>
      </c>
      <c r="AN82" s="196">
        <v>0</v>
      </c>
      <c r="AO82">
        <v>0</v>
      </c>
      <c r="AP82" s="196">
        <v>117.49</v>
      </c>
      <c r="AQ82" s="196">
        <v>38.08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487.24</v>
      </c>
      <c r="L83" s="196">
        <v>6.04</v>
      </c>
      <c r="M83" s="196">
        <v>61.3</v>
      </c>
      <c r="N83" s="196">
        <v>49.87</v>
      </c>
      <c r="O83" s="196">
        <v>0</v>
      </c>
      <c r="P83" s="196">
        <v>26.46</v>
      </c>
      <c r="Q83" s="196">
        <v>9.2100000000000009</v>
      </c>
      <c r="R83" s="196">
        <v>17.899999999999999</v>
      </c>
      <c r="S83" s="196">
        <v>11.14</v>
      </c>
      <c r="T83" s="196">
        <v>0</v>
      </c>
      <c r="U83" s="196">
        <v>59.7</v>
      </c>
      <c r="V83" s="196">
        <v>8.75</v>
      </c>
      <c r="W83" s="196">
        <v>14.09</v>
      </c>
      <c r="X83" s="196">
        <v>62.28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155</v>
      </c>
      <c r="AF83" s="196">
        <v>0</v>
      </c>
      <c r="AG83" s="196">
        <v>0</v>
      </c>
      <c r="AH83" s="196">
        <v>0</v>
      </c>
      <c r="AI83" s="196">
        <v>102.56</v>
      </c>
      <c r="AJ83" s="196">
        <v>0</v>
      </c>
      <c r="AK83" s="196">
        <v>0</v>
      </c>
      <c r="AL83" s="196">
        <v>0</v>
      </c>
      <c r="AM83" s="196">
        <v>241.24</v>
      </c>
      <c r="AN83" s="196">
        <v>0</v>
      </c>
      <c r="AO83">
        <v>0</v>
      </c>
      <c r="AP83" s="196">
        <v>117.49</v>
      </c>
      <c r="AQ83" s="196">
        <v>38.08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487.24</v>
      </c>
      <c r="L84" s="196">
        <v>6.04</v>
      </c>
      <c r="M84" s="196">
        <v>61.3</v>
      </c>
      <c r="N84" s="196">
        <v>49.87</v>
      </c>
      <c r="O84" s="196">
        <v>0</v>
      </c>
      <c r="P84" s="196">
        <v>26.46</v>
      </c>
      <c r="Q84" s="196">
        <v>9.2100000000000009</v>
      </c>
      <c r="R84" s="196">
        <v>17.899999999999999</v>
      </c>
      <c r="S84" s="196">
        <v>11.14</v>
      </c>
      <c r="T84" s="196">
        <v>0</v>
      </c>
      <c r="U84" s="196">
        <v>59.7</v>
      </c>
      <c r="V84" s="196">
        <v>8.75</v>
      </c>
      <c r="W84" s="196">
        <v>14.09</v>
      </c>
      <c r="X84" s="196">
        <v>62.28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155</v>
      </c>
      <c r="AF84" s="196">
        <v>0</v>
      </c>
      <c r="AG84" s="196">
        <v>0</v>
      </c>
      <c r="AH84" s="196">
        <v>0</v>
      </c>
      <c r="AI84" s="196">
        <v>102.56</v>
      </c>
      <c r="AJ84" s="196">
        <v>0</v>
      </c>
      <c r="AK84" s="196">
        <v>0</v>
      </c>
      <c r="AL84" s="196">
        <v>0</v>
      </c>
      <c r="AM84" s="196">
        <v>241.24</v>
      </c>
      <c r="AN84" s="196">
        <v>0</v>
      </c>
      <c r="AO84">
        <v>0</v>
      </c>
      <c r="AP84" s="196">
        <v>117.49</v>
      </c>
      <c r="AQ84" s="196">
        <v>38.08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487.24</v>
      </c>
      <c r="L85" s="196">
        <v>6.04</v>
      </c>
      <c r="M85" s="196">
        <v>61.3</v>
      </c>
      <c r="N85" s="196">
        <v>49.87</v>
      </c>
      <c r="O85" s="196">
        <v>0</v>
      </c>
      <c r="P85" s="196">
        <v>26.46</v>
      </c>
      <c r="Q85" s="196">
        <v>9.2100000000000009</v>
      </c>
      <c r="R85" s="196">
        <v>17.899999999999999</v>
      </c>
      <c r="S85" s="196">
        <v>11.14</v>
      </c>
      <c r="T85" s="196">
        <v>0</v>
      </c>
      <c r="U85" s="196">
        <v>59.7</v>
      </c>
      <c r="V85" s="196">
        <v>8.75</v>
      </c>
      <c r="W85" s="196">
        <v>14.09</v>
      </c>
      <c r="X85" s="196">
        <v>62.28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155</v>
      </c>
      <c r="AF85" s="196">
        <v>0</v>
      </c>
      <c r="AG85" s="196">
        <v>0</v>
      </c>
      <c r="AH85" s="196">
        <v>0</v>
      </c>
      <c r="AI85" s="196">
        <v>134.56</v>
      </c>
      <c r="AJ85" s="196">
        <v>0</v>
      </c>
      <c r="AK85" s="196">
        <v>0</v>
      </c>
      <c r="AL85" s="196">
        <v>0</v>
      </c>
      <c r="AM85" s="196">
        <v>241.24</v>
      </c>
      <c r="AN85" s="196">
        <v>0</v>
      </c>
      <c r="AO85">
        <v>0</v>
      </c>
      <c r="AP85" s="196">
        <v>117.49</v>
      </c>
      <c r="AQ85" s="196">
        <v>38.08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487.24</v>
      </c>
      <c r="L86" s="196">
        <v>6.04</v>
      </c>
      <c r="M86" s="196">
        <v>61.3</v>
      </c>
      <c r="N86" s="196">
        <v>49.87</v>
      </c>
      <c r="O86" s="196">
        <v>0</v>
      </c>
      <c r="P86" s="196">
        <v>26.46</v>
      </c>
      <c r="Q86" s="196">
        <v>9.2100000000000009</v>
      </c>
      <c r="R86" s="196">
        <v>17.899999999999999</v>
      </c>
      <c r="S86" s="196">
        <v>11.14</v>
      </c>
      <c r="T86" s="196">
        <v>0</v>
      </c>
      <c r="U86" s="196">
        <v>59.7</v>
      </c>
      <c r="V86" s="196">
        <v>8.75</v>
      </c>
      <c r="W86" s="196">
        <v>14.09</v>
      </c>
      <c r="X86" s="196">
        <v>62.28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155</v>
      </c>
      <c r="AF86" s="196">
        <v>0</v>
      </c>
      <c r="AG86" s="196">
        <v>0</v>
      </c>
      <c r="AH86" s="196">
        <v>0</v>
      </c>
      <c r="AI86" s="196">
        <v>134.56</v>
      </c>
      <c r="AJ86" s="196">
        <v>0</v>
      </c>
      <c r="AK86" s="196">
        <v>0</v>
      </c>
      <c r="AL86" s="196">
        <v>0</v>
      </c>
      <c r="AM86" s="196">
        <v>230</v>
      </c>
      <c r="AN86" s="196">
        <v>0</v>
      </c>
      <c r="AO86">
        <v>0</v>
      </c>
      <c r="AP86" s="196">
        <v>117.49</v>
      </c>
      <c r="AQ86" s="196">
        <v>38.08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487.24</v>
      </c>
      <c r="L87" s="196">
        <v>6.04</v>
      </c>
      <c r="M87" s="196">
        <v>61.3</v>
      </c>
      <c r="N87" s="196">
        <v>49.87</v>
      </c>
      <c r="O87" s="196">
        <v>0</v>
      </c>
      <c r="P87" s="196">
        <v>26.46</v>
      </c>
      <c r="Q87" s="196">
        <v>9.2100000000000009</v>
      </c>
      <c r="R87" s="196">
        <v>17.899999999999999</v>
      </c>
      <c r="S87" s="196">
        <v>11.14</v>
      </c>
      <c r="T87" s="196">
        <v>0</v>
      </c>
      <c r="U87" s="196">
        <v>59.7</v>
      </c>
      <c r="V87" s="196">
        <v>8.75</v>
      </c>
      <c r="W87" s="196">
        <v>14.09</v>
      </c>
      <c r="X87" s="196">
        <v>62.28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155</v>
      </c>
      <c r="AF87" s="196">
        <v>0</v>
      </c>
      <c r="AG87" s="196">
        <v>0</v>
      </c>
      <c r="AH87" s="196">
        <v>0</v>
      </c>
      <c r="AI87" s="196">
        <v>134.61000000000001</v>
      </c>
      <c r="AJ87" s="196">
        <v>0</v>
      </c>
      <c r="AK87" s="196">
        <v>0</v>
      </c>
      <c r="AL87" s="196">
        <v>0</v>
      </c>
      <c r="AM87" s="196">
        <v>220</v>
      </c>
      <c r="AN87" s="196">
        <v>0</v>
      </c>
      <c r="AO87">
        <v>0</v>
      </c>
      <c r="AP87" s="196">
        <v>117.49</v>
      </c>
      <c r="AQ87" s="196">
        <v>38.08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487.24</v>
      </c>
      <c r="L88" s="196">
        <v>6.04</v>
      </c>
      <c r="M88" s="196">
        <v>61.3</v>
      </c>
      <c r="N88" s="196">
        <v>49.87</v>
      </c>
      <c r="O88" s="196">
        <v>0</v>
      </c>
      <c r="P88" s="196">
        <v>26.46</v>
      </c>
      <c r="Q88" s="196">
        <v>9.2100000000000009</v>
      </c>
      <c r="R88" s="196">
        <v>17.899999999999999</v>
      </c>
      <c r="S88" s="196">
        <v>11.14</v>
      </c>
      <c r="T88" s="196">
        <v>0</v>
      </c>
      <c r="U88" s="196">
        <v>59.7</v>
      </c>
      <c r="V88" s="196">
        <v>8.75</v>
      </c>
      <c r="W88" s="196">
        <v>14.09</v>
      </c>
      <c r="X88" s="196">
        <v>62.28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155</v>
      </c>
      <c r="AF88" s="196">
        <v>0</v>
      </c>
      <c r="AG88" s="196">
        <v>0</v>
      </c>
      <c r="AH88" s="196">
        <v>0</v>
      </c>
      <c r="AI88" s="196">
        <v>134.61000000000001</v>
      </c>
      <c r="AJ88" s="196">
        <v>0</v>
      </c>
      <c r="AK88" s="196">
        <v>0</v>
      </c>
      <c r="AL88" s="196">
        <v>0</v>
      </c>
      <c r="AM88" s="196">
        <v>200</v>
      </c>
      <c r="AN88" s="196">
        <v>0</v>
      </c>
      <c r="AO88">
        <v>0</v>
      </c>
      <c r="AP88" s="196">
        <v>117.49</v>
      </c>
      <c r="AQ88" s="196">
        <v>38.08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487.23</v>
      </c>
      <c r="L89" s="196">
        <v>6.28</v>
      </c>
      <c r="M89" s="196">
        <v>61.3</v>
      </c>
      <c r="N89" s="196">
        <v>49.87</v>
      </c>
      <c r="O89" s="196">
        <v>0</v>
      </c>
      <c r="P89" s="196">
        <v>26.46</v>
      </c>
      <c r="Q89" s="196">
        <v>9.2100000000000009</v>
      </c>
      <c r="R89" s="196">
        <v>17.899999999999999</v>
      </c>
      <c r="S89" s="196">
        <v>11.14</v>
      </c>
      <c r="T89" s="196">
        <v>0</v>
      </c>
      <c r="U89" s="196">
        <v>59.7</v>
      </c>
      <c r="V89" s="196">
        <v>8.75</v>
      </c>
      <c r="W89" s="196">
        <v>14.09</v>
      </c>
      <c r="X89" s="196">
        <v>62.28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155</v>
      </c>
      <c r="AF89" s="196">
        <v>0</v>
      </c>
      <c r="AG89" s="196">
        <v>0</v>
      </c>
      <c r="AH89" s="196">
        <v>0</v>
      </c>
      <c r="AI89" s="196">
        <v>134.61000000000001</v>
      </c>
      <c r="AJ89" s="196">
        <v>0</v>
      </c>
      <c r="AK89" s="196">
        <v>0</v>
      </c>
      <c r="AL89" s="196">
        <v>0</v>
      </c>
      <c r="AM89" s="196">
        <v>150</v>
      </c>
      <c r="AN89" s="196">
        <v>0</v>
      </c>
      <c r="AO89">
        <v>0</v>
      </c>
      <c r="AP89" s="196">
        <v>117.49</v>
      </c>
      <c r="AQ89" s="196">
        <v>38.08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487.24</v>
      </c>
      <c r="L90" s="196">
        <v>6.28</v>
      </c>
      <c r="M90" s="196">
        <v>61.3</v>
      </c>
      <c r="N90" s="196">
        <v>49.87</v>
      </c>
      <c r="O90" s="196">
        <v>0</v>
      </c>
      <c r="P90" s="196">
        <v>26.46</v>
      </c>
      <c r="Q90" s="196">
        <v>9.2100000000000009</v>
      </c>
      <c r="R90" s="196">
        <v>17.899999999999999</v>
      </c>
      <c r="S90" s="196">
        <v>11.14</v>
      </c>
      <c r="T90" s="196">
        <v>0</v>
      </c>
      <c r="U90" s="196">
        <v>59.7</v>
      </c>
      <c r="V90" s="196">
        <v>8.75</v>
      </c>
      <c r="W90" s="196">
        <v>14.09</v>
      </c>
      <c r="X90" s="196">
        <v>62.28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155</v>
      </c>
      <c r="AF90" s="196">
        <v>0</v>
      </c>
      <c r="AG90" s="196">
        <v>0</v>
      </c>
      <c r="AH90" s="196">
        <v>0</v>
      </c>
      <c r="AI90" s="196">
        <v>134.61000000000001</v>
      </c>
      <c r="AJ90" s="196">
        <v>0</v>
      </c>
      <c r="AK90" s="196">
        <v>0</v>
      </c>
      <c r="AL90" s="196">
        <v>0</v>
      </c>
      <c r="AM90" s="196">
        <v>150</v>
      </c>
      <c r="AN90" s="196">
        <v>0</v>
      </c>
      <c r="AO90">
        <v>0</v>
      </c>
      <c r="AP90" s="196">
        <v>117.49</v>
      </c>
      <c r="AQ90" s="196">
        <v>38.08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460.33</v>
      </c>
      <c r="L91" s="196">
        <v>6.04</v>
      </c>
      <c r="M91" s="196">
        <v>61.3</v>
      </c>
      <c r="N91" s="196">
        <v>49.87</v>
      </c>
      <c r="O91" s="196">
        <v>0</v>
      </c>
      <c r="P91" s="196">
        <v>26.46</v>
      </c>
      <c r="Q91" s="196">
        <v>9.2100000000000009</v>
      </c>
      <c r="R91" s="196">
        <v>17.899999999999999</v>
      </c>
      <c r="S91" s="196">
        <v>11.14</v>
      </c>
      <c r="T91" s="196">
        <v>0</v>
      </c>
      <c r="U91" s="196">
        <v>59.7</v>
      </c>
      <c r="V91" s="196">
        <v>8.75</v>
      </c>
      <c r="W91" s="196">
        <v>14.61</v>
      </c>
      <c r="X91" s="196">
        <v>62.28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155</v>
      </c>
      <c r="AF91" s="196">
        <v>0</v>
      </c>
      <c r="AG91" s="196">
        <v>0</v>
      </c>
      <c r="AH91" s="196">
        <v>0</v>
      </c>
      <c r="AI91" s="196">
        <v>134.61000000000001</v>
      </c>
      <c r="AJ91" s="196">
        <v>0</v>
      </c>
      <c r="AK91" s="196">
        <v>0</v>
      </c>
      <c r="AL91" s="196">
        <v>0</v>
      </c>
      <c r="AM91" s="196">
        <v>150</v>
      </c>
      <c r="AN91" s="196">
        <v>0</v>
      </c>
      <c r="AO91">
        <v>0</v>
      </c>
      <c r="AP91" s="196">
        <v>117.49</v>
      </c>
      <c r="AQ91" s="196">
        <v>38.08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452.94</v>
      </c>
      <c r="L92" s="196">
        <v>6.04</v>
      </c>
      <c r="M92" s="196">
        <v>61.3</v>
      </c>
      <c r="N92" s="196">
        <v>49.87</v>
      </c>
      <c r="O92" s="196">
        <v>0</v>
      </c>
      <c r="P92" s="196">
        <v>26.46</v>
      </c>
      <c r="Q92" s="196">
        <v>9.2100000000000009</v>
      </c>
      <c r="R92" s="196">
        <v>17.899999999999999</v>
      </c>
      <c r="S92" s="196">
        <v>11.14</v>
      </c>
      <c r="T92" s="196">
        <v>0</v>
      </c>
      <c r="U92" s="196">
        <v>59.7</v>
      </c>
      <c r="V92" s="196">
        <v>8.75</v>
      </c>
      <c r="W92" s="196">
        <v>14.69</v>
      </c>
      <c r="X92" s="196">
        <v>62.28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155</v>
      </c>
      <c r="AF92" s="196">
        <v>0</v>
      </c>
      <c r="AG92" s="196">
        <v>0</v>
      </c>
      <c r="AH92" s="196">
        <v>0</v>
      </c>
      <c r="AI92" s="196">
        <v>134.61000000000001</v>
      </c>
      <c r="AJ92" s="196">
        <v>0</v>
      </c>
      <c r="AK92" s="196">
        <v>0</v>
      </c>
      <c r="AL92" s="196">
        <v>0</v>
      </c>
      <c r="AM92" s="196">
        <v>150</v>
      </c>
      <c r="AN92" s="196">
        <v>0</v>
      </c>
      <c r="AO92">
        <v>0</v>
      </c>
      <c r="AP92" s="196">
        <v>117.49</v>
      </c>
      <c r="AQ92" s="196">
        <v>38.08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454</v>
      </c>
      <c r="L93" s="196">
        <v>6.11</v>
      </c>
      <c r="M93" s="196">
        <v>61.3</v>
      </c>
      <c r="N93" s="196">
        <v>49.87</v>
      </c>
      <c r="O93" s="196">
        <v>0</v>
      </c>
      <c r="P93" s="196">
        <v>26.46</v>
      </c>
      <c r="Q93" s="196">
        <v>9.58</v>
      </c>
      <c r="R93" s="196">
        <v>17.899999999999999</v>
      </c>
      <c r="S93" s="196">
        <v>11.59</v>
      </c>
      <c r="T93" s="196">
        <v>0</v>
      </c>
      <c r="U93" s="196">
        <v>59.7</v>
      </c>
      <c r="V93" s="196">
        <v>8.75</v>
      </c>
      <c r="W93" s="196">
        <v>14.69</v>
      </c>
      <c r="X93" s="196">
        <v>62.28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155</v>
      </c>
      <c r="AF93" s="196">
        <v>0</v>
      </c>
      <c r="AG93" s="196">
        <v>0</v>
      </c>
      <c r="AH93" s="196">
        <v>0</v>
      </c>
      <c r="AI93" s="196">
        <v>134.61000000000001</v>
      </c>
      <c r="AJ93" s="196">
        <v>0</v>
      </c>
      <c r="AK93" s="196">
        <v>0</v>
      </c>
      <c r="AL93" s="196">
        <v>0</v>
      </c>
      <c r="AM93" s="196">
        <v>150</v>
      </c>
      <c r="AN93" s="196">
        <v>0</v>
      </c>
      <c r="AO93">
        <v>0</v>
      </c>
      <c r="AP93" s="196">
        <v>117.49</v>
      </c>
      <c r="AQ93" s="196">
        <v>38.08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451.22</v>
      </c>
      <c r="L94" s="196">
        <v>6.11</v>
      </c>
      <c r="M94" s="196">
        <v>61.3</v>
      </c>
      <c r="N94" s="196">
        <v>49.87</v>
      </c>
      <c r="O94" s="196">
        <v>0</v>
      </c>
      <c r="P94" s="196">
        <v>26.46</v>
      </c>
      <c r="Q94" s="196">
        <v>9.58</v>
      </c>
      <c r="R94" s="196">
        <v>17.899999999999999</v>
      </c>
      <c r="S94" s="196">
        <v>11.59</v>
      </c>
      <c r="T94" s="196">
        <v>0</v>
      </c>
      <c r="U94" s="196">
        <v>59.7</v>
      </c>
      <c r="V94" s="196">
        <v>8.75</v>
      </c>
      <c r="W94" s="196">
        <v>14.69</v>
      </c>
      <c r="X94" s="196">
        <v>62.28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155</v>
      </c>
      <c r="AF94" s="196">
        <v>0</v>
      </c>
      <c r="AG94" s="196">
        <v>0</v>
      </c>
      <c r="AH94" s="196">
        <v>0</v>
      </c>
      <c r="AI94" s="196">
        <v>134.61000000000001</v>
      </c>
      <c r="AJ94" s="196">
        <v>0</v>
      </c>
      <c r="AK94" s="196">
        <v>0</v>
      </c>
      <c r="AL94" s="196">
        <v>0</v>
      </c>
      <c r="AM94" s="196">
        <v>150</v>
      </c>
      <c r="AN94" s="196">
        <v>0</v>
      </c>
      <c r="AO94">
        <v>0</v>
      </c>
      <c r="AP94" s="196">
        <v>117.49</v>
      </c>
      <c r="AQ94" s="196">
        <v>38.08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427.2</v>
      </c>
      <c r="L95" s="196">
        <v>6.11</v>
      </c>
      <c r="M95" s="196">
        <v>61.3</v>
      </c>
      <c r="N95" s="196">
        <v>49.87</v>
      </c>
      <c r="O95" s="196">
        <v>0</v>
      </c>
      <c r="P95" s="196">
        <v>26.46</v>
      </c>
      <c r="Q95" s="196">
        <v>9.58</v>
      </c>
      <c r="R95" s="196">
        <v>17.899999999999999</v>
      </c>
      <c r="S95" s="196">
        <v>11.59</v>
      </c>
      <c r="T95" s="196">
        <v>0</v>
      </c>
      <c r="U95" s="196">
        <v>59.7</v>
      </c>
      <c r="V95" s="196">
        <v>8.75</v>
      </c>
      <c r="W95" s="196">
        <v>14.69</v>
      </c>
      <c r="X95" s="196">
        <v>62.28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155</v>
      </c>
      <c r="AF95" s="196">
        <v>0</v>
      </c>
      <c r="AG95" s="196">
        <v>0</v>
      </c>
      <c r="AH95" s="196">
        <v>0</v>
      </c>
      <c r="AI95" s="196">
        <v>134.61000000000001</v>
      </c>
      <c r="AJ95" s="196">
        <v>0</v>
      </c>
      <c r="AK95" s="196">
        <v>0</v>
      </c>
      <c r="AL95" s="196">
        <v>0</v>
      </c>
      <c r="AM95" s="196">
        <v>150</v>
      </c>
      <c r="AN95" s="196">
        <v>0</v>
      </c>
      <c r="AO95">
        <v>0</v>
      </c>
      <c r="AP95" s="196">
        <v>117.49</v>
      </c>
      <c r="AQ95" s="196">
        <v>38.08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365.33</v>
      </c>
      <c r="L96" s="196">
        <v>6.11</v>
      </c>
      <c r="M96" s="196">
        <v>61.3</v>
      </c>
      <c r="N96" s="196">
        <v>49.87</v>
      </c>
      <c r="O96" s="196">
        <v>0</v>
      </c>
      <c r="P96" s="196">
        <v>26.46</v>
      </c>
      <c r="Q96" s="196">
        <v>9.58</v>
      </c>
      <c r="R96" s="196">
        <v>18.62</v>
      </c>
      <c r="S96" s="196">
        <v>11.59</v>
      </c>
      <c r="T96" s="196">
        <v>0</v>
      </c>
      <c r="U96" s="196">
        <v>59.7</v>
      </c>
      <c r="V96" s="196">
        <v>8.75</v>
      </c>
      <c r="W96" s="196">
        <v>14.69</v>
      </c>
      <c r="X96" s="196">
        <v>62.28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155</v>
      </c>
      <c r="AF96" s="196">
        <v>0</v>
      </c>
      <c r="AG96" s="196">
        <v>0</v>
      </c>
      <c r="AH96" s="196">
        <v>0</v>
      </c>
      <c r="AI96" s="196">
        <v>134.61000000000001</v>
      </c>
      <c r="AJ96" s="196">
        <v>0</v>
      </c>
      <c r="AK96" s="196">
        <v>0</v>
      </c>
      <c r="AL96" s="196">
        <v>0</v>
      </c>
      <c r="AM96" s="196">
        <v>150</v>
      </c>
      <c r="AN96" s="196">
        <v>0</v>
      </c>
      <c r="AO96">
        <v>0</v>
      </c>
      <c r="AP96" s="196">
        <v>117.49</v>
      </c>
      <c r="AQ96" s="196">
        <v>38.08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301.61</v>
      </c>
      <c r="L97" s="196">
        <v>6.11</v>
      </c>
      <c r="M97" s="196">
        <v>61.3</v>
      </c>
      <c r="N97" s="196">
        <v>49.87</v>
      </c>
      <c r="O97" s="196">
        <v>0</v>
      </c>
      <c r="P97" s="196">
        <v>26.46</v>
      </c>
      <c r="Q97" s="196">
        <v>9.58</v>
      </c>
      <c r="R97" s="196">
        <v>17.899999999999999</v>
      </c>
      <c r="S97" s="196">
        <v>11.59</v>
      </c>
      <c r="T97" s="196">
        <v>0</v>
      </c>
      <c r="U97" s="196">
        <v>59.7</v>
      </c>
      <c r="V97" s="196">
        <v>8.75</v>
      </c>
      <c r="W97" s="196">
        <v>14.69</v>
      </c>
      <c r="X97" s="196">
        <v>62.28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155</v>
      </c>
      <c r="AF97" s="196">
        <v>0</v>
      </c>
      <c r="AG97" s="196">
        <v>0</v>
      </c>
      <c r="AH97" s="196">
        <v>0</v>
      </c>
      <c r="AI97" s="196">
        <v>134.61000000000001</v>
      </c>
      <c r="AJ97" s="196">
        <v>0</v>
      </c>
      <c r="AK97" s="196">
        <v>0</v>
      </c>
      <c r="AL97" s="196">
        <v>0</v>
      </c>
      <c r="AM97" s="196">
        <v>150</v>
      </c>
      <c r="AN97" s="196">
        <v>0</v>
      </c>
      <c r="AO97">
        <v>0</v>
      </c>
      <c r="AP97" s="196">
        <v>117.49</v>
      </c>
      <c r="AQ97" s="196">
        <v>38.08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264.52999999999997</v>
      </c>
      <c r="L98" s="196">
        <v>6.11</v>
      </c>
      <c r="M98" s="196">
        <v>61.3</v>
      </c>
      <c r="N98" s="196">
        <v>49.87</v>
      </c>
      <c r="O98" s="196">
        <v>0</v>
      </c>
      <c r="P98" s="196">
        <v>26.46</v>
      </c>
      <c r="Q98" s="196">
        <v>9.58</v>
      </c>
      <c r="R98" s="196">
        <v>17.899999999999999</v>
      </c>
      <c r="S98" s="196">
        <v>11.59</v>
      </c>
      <c r="T98" s="196">
        <v>0</v>
      </c>
      <c r="U98" s="196">
        <v>59.7</v>
      </c>
      <c r="V98" s="196">
        <v>8.75</v>
      </c>
      <c r="W98" s="196">
        <v>14.69</v>
      </c>
      <c r="X98" s="196">
        <v>62.28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155</v>
      </c>
      <c r="AF98" s="196">
        <v>0</v>
      </c>
      <c r="AG98" s="196">
        <v>0</v>
      </c>
      <c r="AH98" s="196">
        <v>0</v>
      </c>
      <c r="AI98" s="196">
        <v>134.61000000000001</v>
      </c>
      <c r="AJ98" s="196">
        <v>0</v>
      </c>
      <c r="AK98" s="196">
        <v>0</v>
      </c>
      <c r="AL98" s="196">
        <v>0</v>
      </c>
      <c r="AM98" s="196">
        <v>150</v>
      </c>
      <c r="AN98" s="196">
        <v>0</v>
      </c>
      <c r="AO98">
        <v>0</v>
      </c>
      <c r="AP98" s="196">
        <v>117.49</v>
      </c>
      <c r="AQ98" s="196">
        <v>38.08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9.4636725000000101</v>
      </c>
      <c r="L99">
        <f t="shared" si="0"/>
        <v>0.12482000000000014</v>
      </c>
      <c r="M99">
        <f t="shared" si="0"/>
        <v>1.3352550000000021</v>
      </c>
      <c r="N99">
        <f t="shared" si="0"/>
        <v>1.0878199999999985</v>
      </c>
      <c r="O99">
        <f t="shared" si="0"/>
        <v>0</v>
      </c>
      <c r="P99">
        <f t="shared" si="0"/>
        <v>0.56873000000000062</v>
      </c>
      <c r="Q99">
        <f t="shared" si="0"/>
        <v>0.19600250000000016</v>
      </c>
      <c r="R99">
        <f t="shared" si="0"/>
        <v>0.3882625000000004</v>
      </c>
      <c r="S99">
        <f t="shared" si="0"/>
        <v>0.23691249999999983</v>
      </c>
      <c r="T99">
        <f t="shared" si="0"/>
        <v>0</v>
      </c>
      <c r="U99">
        <f t="shared" si="0"/>
        <v>1.4327999999999974</v>
      </c>
      <c r="V99">
        <f t="shared" si="0"/>
        <v>0.1910625</v>
      </c>
      <c r="W99">
        <f t="shared" si="0"/>
        <v>0.37865999999999983</v>
      </c>
      <c r="X99">
        <f t="shared" si="0"/>
        <v>1.2829524999999991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5.0425000000000004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2.8327399999999998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3.1771799999999999</v>
      </c>
      <c r="AN99">
        <f t="shared" si="0"/>
        <v>0.12</v>
      </c>
      <c r="AO99">
        <f t="shared" si="0"/>
        <v>0</v>
      </c>
      <c r="AP99">
        <f t="shared" si="0"/>
        <v>2.5110924999999966</v>
      </c>
      <c r="AQ99">
        <f t="shared" ref="AQ99:AT99" si="1">SUM(AQ3:AQ98)/4000</f>
        <v>0.78602999999999923</v>
      </c>
      <c r="AR99">
        <f t="shared" si="1"/>
        <v>0.43459500000000006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86.51</v>
      </c>
      <c r="L3" s="196">
        <v>22.78</v>
      </c>
      <c r="M3" s="196">
        <v>0</v>
      </c>
      <c r="N3" s="196">
        <v>27.68</v>
      </c>
      <c r="O3" s="196">
        <v>0</v>
      </c>
      <c r="P3" s="196">
        <v>66.349999999999994</v>
      </c>
      <c r="Q3" s="196">
        <v>2.88</v>
      </c>
      <c r="R3" s="196">
        <v>5.77</v>
      </c>
      <c r="S3" s="196">
        <v>2.88</v>
      </c>
      <c r="T3" s="196">
        <v>0</v>
      </c>
      <c r="U3" s="196">
        <v>318.12</v>
      </c>
      <c r="V3" s="196">
        <v>2.88</v>
      </c>
      <c r="W3" s="196">
        <v>6.73</v>
      </c>
      <c r="X3" s="196">
        <v>19.22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36.53</v>
      </c>
      <c r="AQ3" s="196">
        <v>11.54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86.51</v>
      </c>
      <c r="L4" s="196">
        <v>22.78</v>
      </c>
      <c r="M4" s="196">
        <v>0</v>
      </c>
      <c r="N4" s="196">
        <v>27.68</v>
      </c>
      <c r="O4" s="196">
        <v>0</v>
      </c>
      <c r="P4" s="196">
        <v>66.36</v>
      </c>
      <c r="Q4" s="196">
        <v>2.88</v>
      </c>
      <c r="R4" s="196">
        <v>5.77</v>
      </c>
      <c r="S4" s="196">
        <v>2.88</v>
      </c>
      <c r="T4" s="196">
        <v>0</v>
      </c>
      <c r="U4" s="196">
        <v>318.12</v>
      </c>
      <c r="V4" s="196">
        <v>2.88</v>
      </c>
      <c r="W4" s="196">
        <v>6.73</v>
      </c>
      <c r="X4" s="196">
        <v>19.22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36.53</v>
      </c>
      <c r="AQ4" s="196">
        <v>11.54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86.51</v>
      </c>
      <c r="L5" s="196">
        <v>23.07</v>
      </c>
      <c r="M5" s="196">
        <v>0</v>
      </c>
      <c r="N5" s="196">
        <v>27.68</v>
      </c>
      <c r="O5" s="196">
        <v>0</v>
      </c>
      <c r="P5" s="196">
        <v>66.36</v>
      </c>
      <c r="Q5" s="196">
        <v>3</v>
      </c>
      <c r="R5" s="196">
        <v>5.77</v>
      </c>
      <c r="S5" s="196">
        <v>3.56</v>
      </c>
      <c r="T5" s="196">
        <v>0</v>
      </c>
      <c r="U5" s="196">
        <v>318.12</v>
      </c>
      <c r="V5" s="196">
        <v>2.88</v>
      </c>
      <c r="W5" s="196">
        <v>6.73</v>
      </c>
      <c r="X5" s="196">
        <v>19.22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36.53</v>
      </c>
      <c r="AQ5" s="196">
        <v>11.54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86.51</v>
      </c>
      <c r="L6" s="196">
        <v>23.07</v>
      </c>
      <c r="M6" s="196">
        <v>0</v>
      </c>
      <c r="N6" s="196">
        <v>27.68</v>
      </c>
      <c r="O6" s="196">
        <v>0</v>
      </c>
      <c r="P6" s="196">
        <v>66.36</v>
      </c>
      <c r="Q6" s="196">
        <v>3</v>
      </c>
      <c r="R6" s="196">
        <v>6</v>
      </c>
      <c r="S6" s="196">
        <v>3.56</v>
      </c>
      <c r="T6" s="196">
        <v>0</v>
      </c>
      <c r="U6" s="196">
        <v>318.12</v>
      </c>
      <c r="V6" s="196">
        <v>3</v>
      </c>
      <c r="W6" s="196">
        <v>6.73</v>
      </c>
      <c r="X6" s="196">
        <v>19.22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36.53</v>
      </c>
      <c r="AQ6" s="196">
        <v>11.53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86.51</v>
      </c>
      <c r="L7" s="196">
        <v>23.07</v>
      </c>
      <c r="M7" s="196">
        <v>0</v>
      </c>
      <c r="N7" s="196">
        <v>27.68</v>
      </c>
      <c r="O7" s="196">
        <v>0</v>
      </c>
      <c r="P7" s="196">
        <v>66.36</v>
      </c>
      <c r="Q7" s="196">
        <v>3</v>
      </c>
      <c r="R7" s="196">
        <v>6</v>
      </c>
      <c r="S7" s="196">
        <v>3.56</v>
      </c>
      <c r="T7" s="196">
        <v>0</v>
      </c>
      <c r="U7" s="196">
        <v>318.12</v>
      </c>
      <c r="V7" s="196">
        <v>2.99</v>
      </c>
      <c r="W7" s="196">
        <v>6.87</v>
      </c>
      <c r="X7" s="196">
        <v>19.829999999999998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36.53</v>
      </c>
      <c r="AQ7" s="196">
        <v>11.53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86.51</v>
      </c>
      <c r="L8" s="196">
        <v>23.07</v>
      </c>
      <c r="M8" s="196">
        <v>0</v>
      </c>
      <c r="N8" s="196">
        <v>27.68</v>
      </c>
      <c r="O8" s="196">
        <v>0</v>
      </c>
      <c r="P8" s="196">
        <v>66.36</v>
      </c>
      <c r="Q8" s="196">
        <v>3</v>
      </c>
      <c r="R8" s="196">
        <v>6</v>
      </c>
      <c r="S8" s="196">
        <v>3.56</v>
      </c>
      <c r="T8" s="196">
        <v>0</v>
      </c>
      <c r="U8" s="196">
        <v>318.12</v>
      </c>
      <c r="V8" s="196">
        <v>2.99</v>
      </c>
      <c r="W8" s="196">
        <v>6.87</v>
      </c>
      <c r="X8" s="196">
        <v>19.22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36.53</v>
      </c>
      <c r="AQ8" s="196">
        <v>11.53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86.51</v>
      </c>
      <c r="L9" s="196">
        <v>23.07</v>
      </c>
      <c r="M9" s="196">
        <v>0</v>
      </c>
      <c r="N9" s="196">
        <v>27.68</v>
      </c>
      <c r="O9" s="196">
        <v>0</v>
      </c>
      <c r="P9" s="196">
        <v>66.36</v>
      </c>
      <c r="Q9" s="196">
        <v>3</v>
      </c>
      <c r="R9" s="196">
        <v>6</v>
      </c>
      <c r="S9" s="196">
        <v>3.56</v>
      </c>
      <c r="T9" s="196">
        <v>0</v>
      </c>
      <c r="U9" s="196">
        <v>318.12</v>
      </c>
      <c r="V9" s="196">
        <v>2.99</v>
      </c>
      <c r="W9" s="196">
        <v>6.87</v>
      </c>
      <c r="X9" s="196">
        <v>19.22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36.53</v>
      </c>
      <c r="AQ9" s="196">
        <v>11.53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86.51</v>
      </c>
      <c r="L10" s="196">
        <v>23.07</v>
      </c>
      <c r="M10" s="196">
        <v>0</v>
      </c>
      <c r="N10" s="196">
        <v>27.68</v>
      </c>
      <c r="O10" s="196">
        <v>0</v>
      </c>
      <c r="P10" s="196">
        <v>66.36</v>
      </c>
      <c r="Q10" s="196">
        <v>3</v>
      </c>
      <c r="R10" s="196">
        <v>6</v>
      </c>
      <c r="S10" s="196">
        <v>3.56</v>
      </c>
      <c r="T10" s="196">
        <v>0</v>
      </c>
      <c r="U10" s="196">
        <v>318.12</v>
      </c>
      <c r="V10" s="196">
        <v>2.99</v>
      </c>
      <c r="W10" s="196">
        <v>6.87</v>
      </c>
      <c r="X10" s="196">
        <v>19.22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36.53</v>
      </c>
      <c r="AQ10" s="196">
        <v>11.53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86.51</v>
      </c>
      <c r="L11" s="196">
        <v>23.07</v>
      </c>
      <c r="M11" s="196">
        <v>0</v>
      </c>
      <c r="N11" s="196">
        <v>27.68</v>
      </c>
      <c r="O11" s="196">
        <v>0</v>
      </c>
      <c r="P11" s="196">
        <v>66.36</v>
      </c>
      <c r="Q11" s="196">
        <v>3</v>
      </c>
      <c r="R11" s="196">
        <v>6</v>
      </c>
      <c r="S11" s="196">
        <v>3.56</v>
      </c>
      <c r="T11" s="196">
        <v>0</v>
      </c>
      <c r="U11" s="196">
        <v>318.12</v>
      </c>
      <c r="V11" s="196">
        <v>2.99</v>
      </c>
      <c r="W11" s="196">
        <v>6.87</v>
      </c>
      <c r="X11" s="196">
        <v>19.22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36.53</v>
      </c>
      <c r="AQ11" s="196">
        <v>11.53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86.51</v>
      </c>
      <c r="L12" s="196">
        <v>23.07</v>
      </c>
      <c r="M12" s="196">
        <v>0</v>
      </c>
      <c r="N12" s="196">
        <v>27.68</v>
      </c>
      <c r="O12" s="196">
        <v>0</v>
      </c>
      <c r="P12" s="196">
        <v>66.36</v>
      </c>
      <c r="Q12" s="196">
        <v>3</v>
      </c>
      <c r="R12" s="196">
        <v>6</v>
      </c>
      <c r="S12" s="196">
        <v>3.56</v>
      </c>
      <c r="T12" s="196">
        <v>0</v>
      </c>
      <c r="U12" s="196">
        <v>318.12</v>
      </c>
      <c r="V12" s="196">
        <v>2.99</v>
      </c>
      <c r="W12" s="196">
        <v>6.87</v>
      </c>
      <c r="X12" s="196">
        <v>19.22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36.53</v>
      </c>
      <c r="AQ12" s="196">
        <v>11.53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86.51</v>
      </c>
      <c r="L13" s="196">
        <v>23.07</v>
      </c>
      <c r="M13" s="196">
        <v>0</v>
      </c>
      <c r="N13" s="196">
        <v>27.68</v>
      </c>
      <c r="O13" s="196">
        <v>0</v>
      </c>
      <c r="P13" s="196">
        <v>66.36</v>
      </c>
      <c r="Q13" s="196">
        <v>3</v>
      </c>
      <c r="R13" s="196">
        <v>6</v>
      </c>
      <c r="S13" s="196">
        <v>3.56</v>
      </c>
      <c r="T13" s="196">
        <v>0</v>
      </c>
      <c r="U13" s="196">
        <v>318.12</v>
      </c>
      <c r="V13" s="196">
        <v>2.99</v>
      </c>
      <c r="W13" s="196">
        <v>6.87</v>
      </c>
      <c r="X13" s="196">
        <v>19.22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36.53</v>
      </c>
      <c r="AQ13" s="196">
        <v>11.53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86.51</v>
      </c>
      <c r="L14" s="196">
        <v>23.07</v>
      </c>
      <c r="M14" s="196">
        <v>0</v>
      </c>
      <c r="N14" s="196">
        <v>27.68</v>
      </c>
      <c r="O14" s="196">
        <v>0</v>
      </c>
      <c r="P14" s="196">
        <v>66.36</v>
      </c>
      <c r="Q14" s="196">
        <v>3</v>
      </c>
      <c r="R14" s="196">
        <v>6</v>
      </c>
      <c r="S14" s="196">
        <v>3.56</v>
      </c>
      <c r="T14" s="196">
        <v>0</v>
      </c>
      <c r="U14" s="196">
        <v>318.12</v>
      </c>
      <c r="V14" s="196">
        <v>2.99</v>
      </c>
      <c r="W14" s="196">
        <v>6.87</v>
      </c>
      <c r="X14" s="196">
        <v>19.22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36.53</v>
      </c>
      <c r="AQ14" s="196">
        <v>11.53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86.51</v>
      </c>
      <c r="L15" s="196">
        <v>23.07</v>
      </c>
      <c r="M15" s="196">
        <v>0</v>
      </c>
      <c r="N15" s="196">
        <v>27.68</v>
      </c>
      <c r="O15" s="196">
        <v>0</v>
      </c>
      <c r="P15" s="196">
        <v>66.36</v>
      </c>
      <c r="Q15" s="196">
        <v>3</v>
      </c>
      <c r="R15" s="196">
        <v>6</v>
      </c>
      <c r="S15" s="196">
        <v>3.56</v>
      </c>
      <c r="T15" s="196">
        <v>0</v>
      </c>
      <c r="U15" s="196">
        <v>318.12</v>
      </c>
      <c r="V15" s="196">
        <v>2.99</v>
      </c>
      <c r="W15" s="196">
        <v>6.87</v>
      </c>
      <c r="X15" s="196">
        <v>19.22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36.53</v>
      </c>
      <c r="AQ15" s="196">
        <v>11.53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86.51</v>
      </c>
      <c r="L16" s="196">
        <v>23.07</v>
      </c>
      <c r="M16" s="196">
        <v>0</v>
      </c>
      <c r="N16" s="196">
        <v>27.68</v>
      </c>
      <c r="O16" s="196">
        <v>0</v>
      </c>
      <c r="P16" s="196">
        <v>66.36</v>
      </c>
      <c r="Q16" s="196">
        <v>3</v>
      </c>
      <c r="R16" s="196">
        <v>6</v>
      </c>
      <c r="S16" s="196">
        <v>3.56</v>
      </c>
      <c r="T16" s="196">
        <v>0</v>
      </c>
      <c r="U16" s="196">
        <v>318.12</v>
      </c>
      <c r="V16" s="196">
        <v>2.99</v>
      </c>
      <c r="W16" s="196">
        <v>6.87</v>
      </c>
      <c r="X16" s="196">
        <v>19.22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36.53</v>
      </c>
      <c r="AQ16" s="196">
        <v>11.53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86.51</v>
      </c>
      <c r="L17" s="196">
        <v>23.07</v>
      </c>
      <c r="M17" s="196">
        <v>0</v>
      </c>
      <c r="N17" s="196">
        <v>27.68</v>
      </c>
      <c r="O17" s="196">
        <v>0</v>
      </c>
      <c r="P17" s="196">
        <v>66.36</v>
      </c>
      <c r="Q17" s="196">
        <v>3</v>
      </c>
      <c r="R17" s="196">
        <v>6</v>
      </c>
      <c r="S17" s="196">
        <v>3.56</v>
      </c>
      <c r="T17" s="196">
        <v>0</v>
      </c>
      <c r="U17" s="196">
        <v>318.12</v>
      </c>
      <c r="V17" s="196">
        <v>2.99</v>
      </c>
      <c r="W17" s="196">
        <v>6.87</v>
      </c>
      <c r="X17" s="196">
        <v>19.22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36.53</v>
      </c>
      <c r="AQ17" s="196">
        <v>11.53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86.51</v>
      </c>
      <c r="L18" s="196">
        <v>23.07</v>
      </c>
      <c r="M18" s="196">
        <v>0</v>
      </c>
      <c r="N18" s="196">
        <v>27.68</v>
      </c>
      <c r="O18" s="196">
        <v>0</v>
      </c>
      <c r="P18" s="196">
        <v>66.36</v>
      </c>
      <c r="Q18" s="196">
        <v>3</v>
      </c>
      <c r="R18" s="196">
        <v>6</v>
      </c>
      <c r="S18" s="196">
        <v>3.56</v>
      </c>
      <c r="T18" s="196">
        <v>0</v>
      </c>
      <c r="U18" s="196">
        <v>318.12</v>
      </c>
      <c r="V18" s="196">
        <v>2.99</v>
      </c>
      <c r="W18" s="196">
        <v>6.87</v>
      </c>
      <c r="X18" s="196">
        <v>19.22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36.53</v>
      </c>
      <c r="AQ18" s="196">
        <v>11.53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86.51</v>
      </c>
      <c r="L19" s="196">
        <v>23.07</v>
      </c>
      <c r="M19" s="196">
        <v>0</v>
      </c>
      <c r="N19" s="196">
        <v>27.68</v>
      </c>
      <c r="O19" s="196">
        <v>0</v>
      </c>
      <c r="P19" s="196">
        <v>66.36</v>
      </c>
      <c r="Q19" s="196">
        <v>3</v>
      </c>
      <c r="R19" s="196">
        <v>6</v>
      </c>
      <c r="S19" s="196">
        <v>3.56</v>
      </c>
      <c r="T19" s="196">
        <v>0</v>
      </c>
      <c r="U19" s="196">
        <v>318.12</v>
      </c>
      <c r="V19" s="196">
        <v>2.99</v>
      </c>
      <c r="W19" s="196">
        <v>6.87</v>
      </c>
      <c r="X19" s="196">
        <v>19.22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36.53</v>
      </c>
      <c r="AQ19" s="196">
        <v>11.53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86.51</v>
      </c>
      <c r="L20" s="196">
        <v>23.07</v>
      </c>
      <c r="M20" s="196">
        <v>0</v>
      </c>
      <c r="N20" s="196">
        <v>27.68</v>
      </c>
      <c r="O20" s="196">
        <v>0</v>
      </c>
      <c r="P20" s="196">
        <v>66.36</v>
      </c>
      <c r="Q20" s="196">
        <v>3</v>
      </c>
      <c r="R20" s="196">
        <v>6</v>
      </c>
      <c r="S20" s="196">
        <v>3.56</v>
      </c>
      <c r="T20" s="196">
        <v>0</v>
      </c>
      <c r="U20" s="196">
        <v>318.12</v>
      </c>
      <c r="V20" s="196">
        <v>2.99</v>
      </c>
      <c r="W20" s="196">
        <v>6.87</v>
      </c>
      <c r="X20" s="196">
        <v>19.22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36.53</v>
      </c>
      <c r="AQ20" s="196">
        <v>11.53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86.51</v>
      </c>
      <c r="L21" s="196">
        <v>23.07</v>
      </c>
      <c r="M21" s="196">
        <v>0</v>
      </c>
      <c r="N21" s="196">
        <v>27.68</v>
      </c>
      <c r="O21" s="196">
        <v>0</v>
      </c>
      <c r="P21" s="196">
        <v>66.36</v>
      </c>
      <c r="Q21" s="196">
        <v>3</v>
      </c>
      <c r="R21" s="196">
        <v>6</v>
      </c>
      <c r="S21" s="196">
        <v>3.56</v>
      </c>
      <c r="T21" s="196">
        <v>0</v>
      </c>
      <c r="U21" s="196">
        <v>318.12</v>
      </c>
      <c r="V21" s="196">
        <v>2.99</v>
      </c>
      <c r="W21" s="196">
        <v>6.87</v>
      </c>
      <c r="X21" s="196">
        <v>19.22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36.53</v>
      </c>
      <c r="AQ21" s="196">
        <v>11.53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86.51</v>
      </c>
      <c r="L22" s="196">
        <v>23.07</v>
      </c>
      <c r="M22" s="196">
        <v>0</v>
      </c>
      <c r="N22" s="196">
        <v>27.68</v>
      </c>
      <c r="O22" s="196">
        <v>0</v>
      </c>
      <c r="P22" s="196">
        <v>66.36</v>
      </c>
      <c r="Q22" s="196">
        <v>3</v>
      </c>
      <c r="R22" s="196">
        <v>6</v>
      </c>
      <c r="S22" s="196">
        <v>3.56</v>
      </c>
      <c r="T22" s="196">
        <v>0</v>
      </c>
      <c r="U22" s="196">
        <v>318.12</v>
      </c>
      <c r="V22" s="196">
        <v>2.99</v>
      </c>
      <c r="W22" s="196">
        <v>6.87</v>
      </c>
      <c r="X22" s="196">
        <v>19.22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36.53</v>
      </c>
      <c r="AQ22" s="196">
        <v>11.53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88.64</v>
      </c>
      <c r="L23" s="196">
        <v>23.07</v>
      </c>
      <c r="M23" s="196">
        <v>0</v>
      </c>
      <c r="N23" s="196">
        <v>27.68</v>
      </c>
      <c r="O23" s="196">
        <v>0</v>
      </c>
      <c r="P23" s="196">
        <v>66.36</v>
      </c>
      <c r="Q23" s="196">
        <v>3</v>
      </c>
      <c r="R23" s="196">
        <v>6</v>
      </c>
      <c r="S23" s="196">
        <v>3.56</v>
      </c>
      <c r="T23" s="196">
        <v>0</v>
      </c>
      <c r="U23" s="196">
        <v>318.12</v>
      </c>
      <c r="V23" s="196">
        <v>2.99</v>
      </c>
      <c r="W23" s="196">
        <v>6.87</v>
      </c>
      <c r="X23" s="196">
        <v>18.96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36.53</v>
      </c>
      <c r="AQ23" s="196">
        <v>11.53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88.64</v>
      </c>
      <c r="L24" s="196">
        <v>23.07</v>
      </c>
      <c r="M24" s="196">
        <v>0</v>
      </c>
      <c r="N24" s="196">
        <v>27.68</v>
      </c>
      <c r="O24" s="196">
        <v>0</v>
      </c>
      <c r="P24" s="196">
        <v>66.36</v>
      </c>
      <c r="Q24" s="196">
        <v>3</v>
      </c>
      <c r="R24" s="196">
        <v>6</v>
      </c>
      <c r="S24" s="196">
        <v>3.56</v>
      </c>
      <c r="T24" s="196">
        <v>0</v>
      </c>
      <c r="U24" s="196">
        <v>318.12</v>
      </c>
      <c r="V24" s="196">
        <v>2.99</v>
      </c>
      <c r="W24" s="196">
        <v>6.87</v>
      </c>
      <c r="X24" s="196">
        <v>19.22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36.53</v>
      </c>
      <c r="AQ24" s="196">
        <v>11.53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86.51</v>
      </c>
      <c r="L25" s="196">
        <v>23.07</v>
      </c>
      <c r="M25" s="196">
        <v>0</v>
      </c>
      <c r="N25" s="196">
        <v>27.68</v>
      </c>
      <c r="O25" s="196">
        <v>0</v>
      </c>
      <c r="P25" s="196">
        <v>66.36</v>
      </c>
      <c r="Q25" s="196">
        <v>2.91</v>
      </c>
      <c r="R25" s="196">
        <v>6</v>
      </c>
      <c r="S25" s="196">
        <v>3.03</v>
      </c>
      <c r="T25" s="196">
        <v>0</v>
      </c>
      <c r="U25" s="196">
        <v>318.12</v>
      </c>
      <c r="V25" s="196">
        <v>2.99</v>
      </c>
      <c r="W25" s="196">
        <v>11.33</v>
      </c>
      <c r="X25" s="196">
        <v>36.020000000000003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36.53</v>
      </c>
      <c r="AQ25" s="196">
        <v>11.53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86.51</v>
      </c>
      <c r="L26" s="196">
        <v>23.07</v>
      </c>
      <c r="M26" s="196">
        <v>0</v>
      </c>
      <c r="N26" s="196">
        <v>27.68</v>
      </c>
      <c r="O26" s="196">
        <v>0</v>
      </c>
      <c r="P26" s="196">
        <v>66.36</v>
      </c>
      <c r="Q26" s="196">
        <v>2.91</v>
      </c>
      <c r="R26" s="196">
        <v>6</v>
      </c>
      <c r="S26" s="196">
        <v>2.99</v>
      </c>
      <c r="T26" s="196">
        <v>0</v>
      </c>
      <c r="U26" s="196">
        <v>318.12</v>
      </c>
      <c r="V26" s="196">
        <v>2.88</v>
      </c>
      <c r="W26" s="196">
        <v>11.33</v>
      </c>
      <c r="X26" s="196">
        <v>36.020000000000003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52.79</v>
      </c>
      <c r="AQ26" s="196">
        <v>11.53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120.15</v>
      </c>
      <c r="L27" s="196">
        <v>40.369999999999997</v>
      </c>
      <c r="M27" s="196">
        <v>0</v>
      </c>
      <c r="N27" s="196">
        <v>27.68</v>
      </c>
      <c r="O27" s="196">
        <v>0</v>
      </c>
      <c r="P27" s="196">
        <v>66.36</v>
      </c>
      <c r="Q27" s="196">
        <v>4.8099999999999996</v>
      </c>
      <c r="R27" s="196">
        <v>9.32</v>
      </c>
      <c r="S27" s="196">
        <v>5.14</v>
      </c>
      <c r="T27" s="196">
        <v>0</v>
      </c>
      <c r="U27" s="196">
        <v>318.12</v>
      </c>
      <c r="V27" s="196">
        <v>4.67</v>
      </c>
      <c r="W27" s="196">
        <v>11.33</v>
      </c>
      <c r="X27" s="196">
        <v>36.020000000000003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46.51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53.18</v>
      </c>
      <c r="AQ27" s="196">
        <v>14.21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88.43</v>
      </c>
      <c r="L28" s="196">
        <v>40.369999999999997</v>
      </c>
      <c r="M28" s="196">
        <v>0</v>
      </c>
      <c r="N28" s="196">
        <v>27.68</v>
      </c>
      <c r="O28" s="196">
        <v>0</v>
      </c>
      <c r="P28" s="196">
        <v>66.36</v>
      </c>
      <c r="Q28" s="196">
        <v>4.8</v>
      </c>
      <c r="R28" s="196">
        <v>9.61</v>
      </c>
      <c r="S28" s="196">
        <v>5.77</v>
      </c>
      <c r="T28" s="196">
        <v>0</v>
      </c>
      <c r="U28" s="196">
        <v>318.12</v>
      </c>
      <c r="V28" s="196">
        <v>4.8099999999999996</v>
      </c>
      <c r="W28" s="196">
        <v>11.33</v>
      </c>
      <c r="X28" s="196">
        <v>36.020000000000003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46.51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65.36</v>
      </c>
      <c r="AQ28" s="196">
        <v>20.13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97.37</v>
      </c>
      <c r="L29" s="196">
        <v>40.369999999999997</v>
      </c>
      <c r="M29" s="196">
        <v>0</v>
      </c>
      <c r="N29" s="196">
        <v>27.68</v>
      </c>
      <c r="O29" s="196">
        <v>0</v>
      </c>
      <c r="P29" s="196">
        <v>66.36</v>
      </c>
      <c r="Q29" s="196">
        <v>4.8</v>
      </c>
      <c r="R29" s="196">
        <v>9.61</v>
      </c>
      <c r="S29" s="196">
        <v>5.77</v>
      </c>
      <c r="T29" s="196">
        <v>0</v>
      </c>
      <c r="U29" s="196">
        <v>318.12</v>
      </c>
      <c r="V29" s="196">
        <v>4.8099999999999996</v>
      </c>
      <c r="W29" s="196">
        <v>11.33</v>
      </c>
      <c r="X29" s="196">
        <v>36.020000000000003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46.51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65.36</v>
      </c>
      <c r="AQ29" s="196">
        <v>21.15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100.93</v>
      </c>
      <c r="L30" s="196">
        <v>40.369999999999997</v>
      </c>
      <c r="M30" s="196">
        <v>0</v>
      </c>
      <c r="N30" s="196">
        <v>27.68</v>
      </c>
      <c r="O30" s="196">
        <v>0</v>
      </c>
      <c r="P30" s="196">
        <v>66.36</v>
      </c>
      <c r="Q30" s="196">
        <v>4.8</v>
      </c>
      <c r="R30" s="196">
        <v>9.61</v>
      </c>
      <c r="S30" s="196">
        <v>5.77</v>
      </c>
      <c r="T30" s="196">
        <v>0</v>
      </c>
      <c r="U30" s="196">
        <v>318.12</v>
      </c>
      <c r="V30" s="196">
        <v>4.8099999999999996</v>
      </c>
      <c r="W30" s="196">
        <v>11.33</v>
      </c>
      <c r="X30" s="196">
        <v>36.020000000000003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46.51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65.36</v>
      </c>
      <c r="AQ30" s="196">
        <v>21.15</v>
      </c>
      <c r="AR30" s="196">
        <v>0.74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100.93</v>
      </c>
      <c r="L31" s="196">
        <v>38.479999999999997</v>
      </c>
      <c r="M31" s="196">
        <v>0</v>
      </c>
      <c r="N31" s="196">
        <v>27.68</v>
      </c>
      <c r="O31" s="196">
        <v>0</v>
      </c>
      <c r="P31" s="196">
        <v>66.36</v>
      </c>
      <c r="Q31" s="196">
        <v>4.8</v>
      </c>
      <c r="R31" s="196">
        <v>9.61</v>
      </c>
      <c r="S31" s="196">
        <v>5.77</v>
      </c>
      <c r="T31" s="196">
        <v>0</v>
      </c>
      <c r="U31" s="196">
        <v>318.12</v>
      </c>
      <c r="V31" s="196">
        <v>4.8099999999999996</v>
      </c>
      <c r="W31" s="196">
        <v>11.33</v>
      </c>
      <c r="X31" s="196">
        <v>36.020000000000003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46.51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65.36</v>
      </c>
      <c r="AQ31" s="196">
        <v>21.15</v>
      </c>
      <c r="AR31" s="196">
        <v>3.34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100.93</v>
      </c>
      <c r="L32" s="196">
        <v>40.369999999999997</v>
      </c>
      <c r="M32" s="196">
        <v>0</v>
      </c>
      <c r="N32" s="196">
        <v>27.68</v>
      </c>
      <c r="O32" s="196">
        <v>0</v>
      </c>
      <c r="P32" s="196">
        <v>66.36</v>
      </c>
      <c r="Q32" s="196">
        <v>4.8</v>
      </c>
      <c r="R32" s="196">
        <v>9.61</v>
      </c>
      <c r="S32" s="196">
        <v>5.77</v>
      </c>
      <c r="T32" s="196">
        <v>0</v>
      </c>
      <c r="U32" s="196">
        <v>318.12</v>
      </c>
      <c r="V32" s="196">
        <v>4.8099999999999996</v>
      </c>
      <c r="W32" s="196">
        <v>11.33</v>
      </c>
      <c r="X32" s="196">
        <v>36.020000000000003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46.51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65.36</v>
      </c>
      <c r="AQ32" s="196">
        <v>21.15</v>
      </c>
      <c r="AR32" s="196">
        <v>8.25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156.94</v>
      </c>
      <c r="L33" s="196">
        <v>41.8</v>
      </c>
      <c r="M33" s="196">
        <v>0</v>
      </c>
      <c r="N33" s="196">
        <v>27.68</v>
      </c>
      <c r="O33" s="196">
        <v>0</v>
      </c>
      <c r="P33" s="196">
        <v>66.36</v>
      </c>
      <c r="Q33" s="196">
        <v>4.8</v>
      </c>
      <c r="R33" s="196">
        <v>9.61</v>
      </c>
      <c r="S33" s="196">
        <v>5.77</v>
      </c>
      <c r="T33" s="196">
        <v>0</v>
      </c>
      <c r="U33" s="196">
        <v>318.12</v>
      </c>
      <c r="V33" s="196">
        <v>4.8099999999999996</v>
      </c>
      <c r="W33" s="196">
        <v>11.33</v>
      </c>
      <c r="X33" s="196">
        <v>36.020000000000003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45.06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65.36</v>
      </c>
      <c r="AQ33" s="196">
        <v>21.8</v>
      </c>
      <c r="AR33" s="196">
        <v>14.32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156.94</v>
      </c>
      <c r="L34" s="196">
        <v>41.8</v>
      </c>
      <c r="M34" s="196">
        <v>0</v>
      </c>
      <c r="N34" s="196">
        <v>27.68</v>
      </c>
      <c r="O34" s="196">
        <v>0</v>
      </c>
      <c r="P34" s="196">
        <v>66.36</v>
      </c>
      <c r="Q34" s="196">
        <v>4.8</v>
      </c>
      <c r="R34" s="196">
        <v>9.61</v>
      </c>
      <c r="S34" s="196">
        <v>5.77</v>
      </c>
      <c r="T34" s="196">
        <v>0</v>
      </c>
      <c r="U34" s="196">
        <v>318.12</v>
      </c>
      <c r="V34" s="196">
        <v>4.8099999999999996</v>
      </c>
      <c r="W34" s="196">
        <v>11.33</v>
      </c>
      <c r="X34" s="196">
        <v>36.020000000000003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45.06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65.36</v>
      </c>
      <c r="AQ34" s="196">
        <v>21.8</v>
      </c>
      <c r="AR34" s="196">
        <v>18.23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156.94999999999999</v>
      </c>
      <c r="L35" s="196">
        <v>41.8</v>
      </c>
      <c r="M35" s="196">
        <v>0</v>
      </c>
      <c r="N35" s="196">
        <v>27.68</v>
      </c>
      <c r="O35" s="196">
        <v>0</v>
      </c>
      <c r="P35" s="196">
        <v>66.36</v>
      </c>
      <c r="Q35" s="196">
        <v>4.8</v>
      </c>
      <c r="R35" s="196">
        <v>9.61</v>
      </c>
      <c r="S35" s="196">
        <v>5.77</v>
      </c>
      <c r="T35" s="196">
        <v>0</v>
      </c>
      <c r="U35" s="196">
        <v>318.12</v>
      </c>
      <c r="V35" s="196">
        <v>4.8099999999999996</v>
      </c>
      <c r="W35" s="196">
        <v>11.33</v>
      </c>
      <c r="X35" s="196">
        <v>36.020000000000003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65.36</v>
      </c>
      <c r="AQ35" s="196">
        <v>22.02</v>
      </c>
      <c r="AR35" s="196">
        <v>23.75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156.94999999999999</v>
      </c>
      <c r="L36" s="196">
        <v>41.8</v>
      </c>
      <c r="M36" s="196">
        <v>0</v>
      </c>
      <c r="N36" s="196">
        <v>27.68</v>
      </c>
      <c r="O36" s="196">
        <v>0</v>
      </c>
      <c r="P36" s="196">
        <v>66.36</v>
      </c>
      <c r="Q36" s="196">
        <v>4.8</v>
      </c>
      <c r="R36" s="196">
        <v>9.61</v>
      </c>
      <c r="S36" s="196">
        <v>5.77</v>
      </c>
      <c r="T36" s="196">
        <v>0</v>
      </c>
      <c r="U36" s="196">
        <v>318.12</v>
      </c>
      <c r="V36" s="196">
        <v>4.8099999999999996</v>
      </c>
      <c r="W36" s="196">
        <v>11.33</v>
      </c>
      <c r="X36" s="196">
        <v>36.020000000000003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65.36</v>
      </c>
      <c r="AQ36" s="196">
        <v>22.02</v>
      </c>
      <c r="AR36" s="196">
        <v>23.75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156.94999999999999</v>
      </c>
      <c r="L37" s="196">
        <v>41.8</v>
      </c>
      <c r="M37" s="196">
        <v>0</v>
      </c>
      <c r="N37" s="196">
        <v>28.84</v>
      </c>
      <c r="O37" s="196">
        <v>0</v>
      </c>
      <c r="P37" s="196">
        <v>66.36</v>
      </c>
      <c r="Q37" s="196">
        <v>4.8</v>
      </c>
      <c r="R37" s="196">
        <v>9.61</v>
      </c>
      <c r="S37" s="196">
        <v>5.77</v>
      </c>
      <c r="T37" s="196">
        <v>0</v>
      </c>
      <c r="U37" s="196">
        <v>318.12</v>
      </c>
      <c r="V37" s="196">
        <v>4.8099999999999996</v>
      </c>
      <c r="W37" s="196">
        <v>11.33</v>
      </c>
      <c r="X37" s="196">
        <v>36.020000000000003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67.94</v>
      </c>
      <c r="AQ37" s="196">
        <v>22.02</v>
      </c>
      <c r="AR37" s="196">
        <v>23.75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156.94999999999999</v>
      </c>
      <c r="L38" s="196">
        <v>41.8</v>
      </c>
      <c r="M38" s="196">
        <v>0</v>
      </c>
      <c r="N38" s="196">
        <v>28.84</v>
      </c>
      <c r="O38" s="196">
        <v>0</v>
      </c>
      <c r="P38" s="196">
        <v>66.36</v>
      </c>
      <c r="Q38" s="196">
        <v>4.8</v>
      </c>
      <c r="R38" s="196">
        <v>9.61</v>
      </c>
      <c r="S38" s="196">
        <v>5.77</v>
      </c>
      <c r="T38" s="196">
        <v>0</v>
      </c>
      <c r="U38" s="196">
        <v>318.12</v>
      </c>
      <c r="V38" s="196">
        <v>4.8099999999999996</v>
      </c>
      <c r="W38" s="196">
        <v>11.33</v>
      </c>
      <c r="X38" s="196">
        <v>36.020000000000003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67.94</v>
      </c>
      <c r="AQ38" s="196">
        <v>22.02</v>
      </c>
      <c r="AR38" s="196">
        <v>23.75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156.94999999999999</v>
      </c>
      <c r="L39" s="196">
        <v>41.8</v>
      </c>
      <c r="M39" s="196">
        <v>0</v>
      </c>
      <c r="N39" s="196">
        <v>28.84</v>
      </c>
      <c r="O39" s="196">
        <v>0</v>
      </c>
      <c r="P39" s="196">
        <v>66.36</v>
      </c>
      <c r="Q39" s="196">
        <v>4.8</v>
      </c>
      <c r="R39" s="196">
        <v>9.61</v>
      </c>
      <c r="S39" s="196">
        <v>5.77</v>
      </c>
      <c r="T39" s="196">
        <v>0</v>
      </c>
      <c r="U39" s="196">
        <v>318.12</v>
      </c>
      <c r="V39" s="196">
        <v>4.8099999999999996</v>
      </c>
      <c r="W39" s="196">
        <v>11.33</v>
      </c>
      <c r="X39" s="196">
        <v>36.020000000000003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67.94</v>
      </c>
      <c r="AQ39" s="196">
        <v>22.02</v>
      </c>
      <c r="AR39" s="196">
        <v>23.75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156.94999999999999</v>
      </c>
      <c r="L40" s="196">
        <v>41.8</v>
      </c>
      <c r="M40" s="196">
        <v>0</v>
      </c>
      <c r="N40" s="196">
        <v>28.84</v>
      </c>
      <c r="O40" s="196">
        <v>0</v>
      </c>
      <c r="P40" s="196">
        <v>66.36</v>
      </c>
      <c r="Q40" s="196">
        <v>4.8</v>
      </c>
      <c r="R40" s="196">
        <v>9.61</v>
      </c>
      <c r="S40" s="196">
        <v>5.77</v>
      </c>
      <c r="T40" s="196">
        <v>0</v>
      </c>
      <c r="U40" s="196">
        <v>318.12</v>
      </c>
      <c r="V40" s="196">
        <v>4.8099999999999996</v>
      </c>
      <c r="W40" s="196">
        <v>11.33</v>
      </c>
      <c r="X40" s="196">
        <v>36.020000000000003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67.94</v>
      </c>
      <c r="AQ40" s="196">
        <v>22.02</v>
      </c>
      <c r="AR40" s="196">
        <v>23.75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156.94999999999999</v>
      </c>
      <c r="L41" s="196">
        <v>41.8</v>
      </c>
      <c r="M41" s="196">
        <v>0</v>
      </c>
      <c r="N41" s="196">
        <v>28.84</v>
      </c>
      <c r="O41" s="196">
        <v>0</v>
      </c>
      <c r="P41" s="196">
        <v>66.36</v>
      </c>
      <c r="Q41" s="196">
        <v>4.8</v>
      </c>
      <c r="R41" s="196">
        <v>9.61</v>
      </c>
      <c r="S41" s="196">
        <v>5.77</v>
      </c>
      <c r="T41" s="196">
        <v>0</v>
      </c>
      <c r="U41" s="196">
        <v>318.12</v>
      </c>
      <c r="V41" s="196">
        <v>4.8099999999999996</v>
      </c>
      <c r="W41" s="196">
        <v>11.33</v>
      </c>
      <c r="X41" s="196">
        <v>36.020000000000003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67.94</v>
      </c>
      <c r="AQ41" s="196">
        <v>22.02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156.94999999999999</v>
      </c>
      <c r="L42" s="196">
        <v>41.8</v>
      </c>
      <c r="M42" s="196">
        <v>0</v>
      </c>
      <c r="N42" s="196">
        <v>28.84</v>
      </c>
      <c r="O42" s="196">
        <v>0</v>
      </c>
      <c r="P42" s="196">
        <v>66.36</v>
      </c>
      <c r="Q42" s="196">
        <v>4.8</v>
      </c>
      <c r="R42" s="196">
        <v>9.61</v>
      </c>
      <c r="S42" s="196">
        <v>5.77</v>
      </c>
      <c r="T42" s="196">
        <v>0</v>
      </c>
      <c r="U42" s="196">
        <v>318.12</v>
      </c>
      <c r="V42" s="196">
        <v>4.8099999999999996</v>
      </c>
      <c r="W42" s="196">
        <v>11.33</v>
      </c>
      <c r="X42" s="196">
        <v>36.020000000000003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67.94</v>
      </c>
      <c r="AQ42" s="196">
        <v>22.02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156.94999999999999</v>
      </c>
      <c r="L43" s="196">
        <v>41.8</v>
      </c>
      <c r="M43" s="196">
        <v>0</v>
      </c>
      <c r="N43" s="196">
        <v>28.84</v>
      </c>
      <c r="O43" s="196">
        <v>0</v>
      </c>
      <c r="P43" s="196">
        <v>66.36</v>
      </c>
      <c r="Q43" s="196">
        <v>4.8</v>
      </c>
      <c r="R43" s="196">
        <v>9.61</v>
      </c>
      <c r="S43" s="196">
        <v>5.77</v>
      </c>
      <c r="T43" s="196">
        <v>0</v>
      </c>
      <c r="U43" s="196">
        <v>318.12</v>
      </c>
      <c r="V43" s="196">
        <v>4.8099999999999996</v>
      </c>
      <c r="W43" s="196">
        <v>11.33</v>
      </c>
      <c r="X43" s="196">
        <v>36.020000000000003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67.94</v>
      </c>
      <c r="AQ43" s="196">
        <v>22.02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156.94999999999999</v>
      </c>
      <c r="L44" s="196">
        <v>41.8</v>
      </c>
      <c r="M44" s="196">
        <v>0</v>
      </c>
      <c r="N44" s="196">
        <v>28.84</v>
      </c>
      <c r="O44" s="196">
        <v>0</v>
      </c>
      <c r="P44" s="196">
        <v>66.36</v>
      </c>
      <c r="Q44" s="196">
        <v>4.8</v>
      </c>
      <c r="R44" s="196">
        <v>9.61</v>
      </c>
      <c r="S44" s="196">
        <v>5.77</v>
      </c>
      <c r="T44" s="196">
        <v>0</v>
      </c>
      <c r="U44" s="196">
        <v>318.12</v>
      </c>
      <c r="V44" s="196">
        <v>4.8099999999999996</v>
      </c>
      <c r="W44" s="196">
        <v>11.33</v>
      </c>
      <c r="X44" s="196">
        <v>36.020000000000003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67.94</v>
      </c>
      <c r="AQ44" s="196">
        <v>22.02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156.94999999999999</v>
      </c>
      <c r="L45" s="196">
        <v>41.8</v>
      </c>
      <c r="M45" s="196">
        <v>0</v>
      </c>
      <c r="N45" s="196">
        <v>28.84</v>
      </c>
      <c r="O45" s="196">
        <v>0</v>
      </c>
      <c r="P45" s="196">
        <v>66.36</v>
      </c>
      <c r="Q45" s="196">
        <v>4.8</v>
      </c>
      <c r="R45" s="196">
        <v>9.61</v>
      </c>
      <c r="S45" s="196">
        <v>5.77</v>
      </c>
      <c r="T45" s="196">
        <v>0</v>
      </c>
      <c r="U45" s="196">
        <v>318.12</v>
      </c>
      <c r="V45" s="196">
        <v>4.8099999999999996</v>
      </c>
      <c r="W45" s="196">
        <v>11.33</v>
      </c>
      <c r="X45" s="196">
        <v>36.020000000000003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67.94</v>
      </c>
      <c r="AQ45" s="196">
        <v>22.02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156.94999999999999</v>
      </c>
      <c r="L46" s="196">
        <v>41.8</v>
      </c>
      <c r="M46" s="196">
        <v>0</v>
      </c>
      <c r="N46" s="196">
        <v>28.84</v>
      </c>
      <c r="O46" s="196">
        <v>0</v>
      </c>
      <c r="P46" s="196">
        <v>66.36</v>
      </c>
      <c r="Q46" s="196">
        <v>4.8</v>
      </c>
      <c r="R46" s="196">
        <v>9.61</v>
      </c>
      <c r="S46" s="196">
        <v>5.77</v>
      </c>
      <c r="T46" s="196">
        <v>0</v>
      </c>
      <c r="U46" s="196">
        <v>318.12</v>
      </c>
      <c r="V46" s="196">
        <v>4.8099999999999996</v>
      </c>
      <c r="W46" s="196">
        <v>11.33</v>
      </c>
      <c r="X46" s="196">
        <v>36.020000000000003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67.94</v>
      </c>
      <c r="AQ46" s="196">
        <v>22.02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156.94999999999999</v>
      </c>
      <c r="L47" s="196">
        <v>41.8</v>
      </c>
      <c r="M47" s="196">
        <v>0</v>
      </c>
      <c r="N47" s="196">
        <v>28.84</v>
      </c>
      <c r="O47" s="196">
        <v>0</v>
      </c>
      <c r="P47" s="196">
        <v>66.36</v>
      </c>
      <c r="Q47" s="196">
        <v>4.8</v>
      </c>
      <c r="R47" s="196">
        <v>9.61</v>
      </c>
      <c r="S47" s="196">
        <v>5.77</v>
      </c>
      <c r="T47" s="196">
        <v>0</v>
      </c>
      <c r="U47" s="196">
        <v>318.12</v>
      </c>
      <c r="V47" s="196">
        <v>4.8099999999999996</v>
      </c>
      <c r="W47" s="196">
        <v>11.33</v>
      </c>
      <c r="X47" s="196">
        <v>36.020000000000003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67.94</v>
      </c>
      <c r="AQ47" s="196">
        <v>22.02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156.94999999999999</v>
      </c>
      <c r="L48" s="196">
        <v>41.8</v>
      </c>
      <c r="M48" s="196">
        <v>0</v>
      </c>
      <c r="N48" s="196">
        <v>28.84</v>
      </c>
      <c r="O48" s="196">
        <v>0</v>
      </c>
      <c r="P48" s="196">
        <v>66.36</v>
      </c>
      <c r="Q48" s="196">
        <v>4.8</v>
      </c>
      <c r="R48" s="196">
        <v>9.61</v>
      </c>
      <c r="S48" s="196">
        <v>5.77</v>
      </c>
      <c r="T48" s="196">
        <v>0</v>
      </c>
      <c r="U48" s="196">
        <v>318.12</v>
      </c>
      <c r="V48" s="196">
        <v>4.8099999999999996</v>
      </c>
      <c r="W48" s="196">
        <v>11.33</v>
      </c>
      <c r="X48" s="196">
        <v>36.020000000000003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67.94</v>
      </c>
      <c r="AQ48" s="196">
        <v>22.02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156.94999999999999</v>
      </c>
      <c r="L49" s="196">
        <v>41.8</v>
      </c>
      <c r="M49" s="196">
        <v>0</v>
      </c>
      <c r="N49" s="196">
        <v>28.84</v>
      </c>
      <c r="O49" s="196">
        <v>0</v>
      </c>
      <c r="P49" s="196">
        <v>66.36</v>
      </c>
      <c r="Q49" s="196">
        <v>4.8</v>
      </c>
      <c r="R49" s="196">
        <v>9.61</v>
      </c>
      <c r="S49" s="196">
        <v>5.77</v>
      </c>
      <c r="T49" s="196">
        <v>0</v>
      </c>
      <c r="U49" s="196">
        <v>318.12</v>
      </c>
      <c r="V49" s="196">
        <v>4.8099999999999996</v>
      </c>
      <c r="W49" s="196">
        <v>11.33</v>
      </c>
      <c r="X49" s="196">
        <v>30.73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67.94</v>
      </c>
      <c r="AQ49" s="196">
        <v>22.02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156.94999999999999</v>
      </c>
      <c r="L50" s="196">
        <v>41.8</v>
      </c>
      <c r="M50" s="196">
        <v>0</v>
      </c>
      <c r="N50" s="196">
        <v>28.84</v>
      </c>
      <c r="O50" s="196">
        <v>0</v>
      </c>
      <c r="P50" s="196">
        <v>66.36</v>
      </c>
      <c r="Q50" s="196">
        <v>4.8</v>
      </c>
      <c r="R50" s="196">
        <v>9.61</v>
      </c>
      <c r="S50" s="196">
        <v>5.77</v>
      </c>
      <c r="T50" s="196">
        <v>0</v>
      </c>
      <c r="U50" s="196">
        <v>318.12</v>
      </c>
      <c r="V50" s="196">
        <v>4.8099999999999996</v>
      </c>
      <c r="W50" s="196">
        <v>11.33</v>
      </c>
      <c r="X50" s="196">
        <v>30.73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67.94</v>
      </c>
      <c r="AQ50" s="196">
        <v>22.02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124.96</v>
      </c>
      <c r="L51" s="196">
        <v>40.18</v>
      </c>
      <c r="M51" s="196">
        <v>0</v>
      </c>
      <c r="N51" s="196">
        <v>28.84</v>
      </c>
      <c r="O51" s="196">
        <v>0</v>
      </c>
      <c r="P51" s="196">
        <v>66.36</v>
      </c>
      <c r="Q51" s="196">
        <v>4.6100000000000003</v>
      </c>
      <c r="R51" s="196">
        <v>9.61</v>
      </c>
      <c r="S51" s="196">
        <v>5.55</v>
      </c>
      <c r="T51" s="196">
        <v>0</v>
      </c>
      <c r="U51" s="196">
        <v>318.12</v>
      </c>
      <c r="V51" s="196">
        <v>4.8099999999999996</v>
      </c>
      <c r="W51" s="196">
        <v>11.33</v>
      </c>
      <c r="X51" s="196">
        <v>30.73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67.94</v>
      </c>
      <c r="AQ51" s="196">
        <v>22.02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124.96</v>
      </c>
      <c r="L52" s="196">
        <v>40.18</v>
      </c>
      <c r="M52" s="196">
        <v>0</v>
      </c>
      <c r="N52" s="196">
        <v>28.84</v>
      </c>
      <c r="O52" s="196">
        <v>0</v>
      </c>
      <c r="P52" s="196">
        <v>66.36</v>
      </c>
      <c r="Q52" s="196">
        <v>4.6100000000000003</v>
      </c>
      <c r="R52" s="196">
        <v>9.61</v>
      </c>
      <c r="S52" s="196">
        <v>5.55</v>
      </c>
      <c r="T52" s="196">
        <v>0</v>
      </c>
      <c r="U52" s="196">
        <v>318.12</v>
      </c>
      <c r="V52" s="196">
        <v>4.8099999999999996</v>
      </c>
      <c r="W52" s="196">
        <v>11.33</v>
      </c>
      <c r="X52" s="196">
        <v>30.73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67.94</v>
      </c>
      <c r="AQ52" s="196">
        <v>22.02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86.2</v>
      </c>
      <c r="L53" s="196">
        <v>21.15</v>
      </c>
      <c r="M53" s="196">
        <v>0</v>
      </c>
      <c r="N53" s="196">
        <v>28.84</v>
      </c>
      <c r="O53" s="196">
        <v>0</v>
      </c>
      <c r="P53" s="196">
        <v>66.36</v>
      </c>
      <c r="Q53" s="196">
        <v>4.6100000000000003</v>
      </c>
      <c r="R53" s="196">
        <v>9.24</v>
      </c>
      <c r="S53" s="196">
        <v>5.55</v>
      </c>
      <c r="T53" s="196">
        <v>0</v>
      </c>
      <c r="U53" s="196">
        <v>318.12</v>
      </c>
      <c r="V53" s="196">
        <v>4.8099999999999996</v>
      </c>
      <c r="W53" s="196">
        <v>11.33</v>
      </c>
      <c r="X53" s="196">
        <v>30.73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46.51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67.94</v>
      </c>
      <c r="AQ53" s="196">
        <v>21.38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86.2</v>
      </c>
      <c r="L54" s="196">
        <v>21.15</v>
      </c>
      <c r="M54" s="196">
        <v>0</v>
      </c>
      <c r="N54" s="196">
        <v>28.84</v>
      </c>
      <c r="O54" s="196">
        <v>0</v>
      </c>
      <c r="P54" s="196">
        <v>66.36</v>
      </c>
      <c r="Q54" s="196">
        <v>2.88</v>
      </c>
      <c r="R54" s="196">
        <v>4.91</v>
      </c>
      <c r="S54" s="196">
        <v>2.88</v>
      </c>
      <c r="T54" s="196">
        <v>0</v>
      </c>
      <c r="U54" s="196">
        <v>318.12</v>
      </c>
      <c r="V54" s="196">
        <v>4.8099999999999996</v>
      </c>
      <c r="W54" s="196">
        <v>11.33</v>
      </c>
      <c r="X54" s="196">
        <v>30.73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46.51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67.94</v>
      </c>
      <c r="AQ54" s="196">
        <v>11.53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86.25</v>
      </c>
      <c r="L55" s="196">
        <v>21.15</v>
      </c>
      <c r="M55" s="196">
        <v>0</v>
      </c>
      <c r="N55" s="196">
        <v>28.84</v>
      </c>
      <c r="O55" s="196">
        <v>0</v>
      </c>
      <c r="P55" s="196">
        <v>66.36</v>
      </c>
      <c r="Q55" s="196">
        <v>2.88</v>
      </c>
      <c r="R55" s="196">
        <v>4.8099999999999996</v>
      </c>
      <c r="S55" s="196">
        <v>2.88</v>
      </c>
      <c r="T55" s="196">
        <v>0</v>
      </c>
      <c r="U55" s="196">
        <v>318.12</v>
      </c>
      <c r="V55" s="196">
        <v>4.8099999999999996</v>
      </c>
      <c r="W55" s="196">
        <v>11.33</v>
      </c>
      <c r="X55" s="196">
        <v>30.73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46.51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67.94</v>
      </c>
      <c r="AQ55" s="196">
        <v>11.54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86.38</v>
      </c>
      <c r="L56" s="196">
        <v>21.25</v>
      </c>
      <c r="M56" s="196">
        <v>0</v>
      </c>
      <c r="N56" s="196">
        <v>28.84</v>
      </c>
      <c r="O56" s="196">
        <v>0</v>
      </c>
      <c r="P56" s="196">
        <v>66.36</v>
      </c>
      <c r="Q56" s="196">
        <v>2.88</v>
      </c>
      <c r="R56" s="196">
        <v>4.8099999999999996</v>
      </c>
      <c r="S56" s="196">
        <v>2.88</v>
      </c>
      <c r="T56" s="196">
        <v>0</v>
      </c>
      <c r="U56" s="196">
        <v>318.12</v>
      </c>
      <c r="V56" s="196">
        <v>4.8099999999999996</v>
      </c>
      <c r="W56" s="196">
        <v>11.33</v>
      </c>
      <c r="X56" s="196">
        <v>30.73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46.51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67.94</v>
      </c>
      <c r="AQ56" s="196">
        <v>11.54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86.51</v>
      </c>
      <c r="L57" s="196">
        <v>23.07</v>
      </c>
      <c r="M57" s="196">
        <v>0</v>
      </c>
      <c r="N57" s="196">
        <v>28.84</v>
      </c>
      <c r="O57" s="196">
        <v>0</v>
      </c>
      <c r="P57" s="196">
        <v>66.36</v>
      </c>
      <c r="Q57" s="196">
        <v>2.77</v>
      </c>
      <c r="R57" s="196">
        <v>4.8099999999999996</v>
      </c>
      <c r="S57" s="196">
        <v>2.77</v>
      </c>
      <c r="T57" s="196">
        <v>0</v>
      </c>
      <c r="U57" s="196">
        <v>318.12</v>
      </c>
      <c r="V57" s="196">
        <v>0</v>
      </c>
      <c r="W57" s="196">
        <v>10.89</v>
      </c>
      <c r="X57" s="196">
        <v>30.73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46.51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65.97</v>
      </c>
      <c r="AQ57" s="196">
        <v>11.53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86.51</v>
      </c>
      <c r="L58" s="196">
        <v>23.07</v>
      </c>
      <c r="M58" s="196">
        <v>0</v>
      </c>
      <c r="N58" s="196">
        <v>28.84</v>
      </c>
      <c r="O58" s="196">
        <v>0</v>
      </c>
      <c r="P58" s="196">
        <v>66.36</v>
      </c>
      <c r="Q58" s="196">
        <v>2.77</v>
      </c>
      <c r="R58" s="196">
        <v>4.8099999999999996</v>
      </c>
      <c r="S58" s="196">
        <v>2.77</v>
      </c>
      <c r="T58" s="196">
        <v>0</v>
      </c>
      <c r="U58" s="196">
        <v>318.12</v>
      </c>
      <c r="V58" s="196">
        <v>0</v>
      </c>
      <c r="W58" s="196">
        <v>10.89</v>
      </c>
      <c r="X58" s="196">
        <v>30.73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46.51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65.97</v>
      </c>
      <c r="AQ58" s="196">
        <v>11.53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86.51</v>
      </c>
      <c r="L59" s="196">
        <v>23.07</v>
      </c>
      <c r="M59" s="196">
        <v>0</v>
      </c>
      <c r="N59" s="196">
        <v>28.84</v>
      </c>
      <c r="O59" s="196">
        <v>0</v>
      </c>
      <c r="P59" s="196">
        <v>66.36</v>
      </c>
      <c r="Q59" s="196">
        <v>2.77</v>
      </c>
      <c r="R59" s="196">
        <v>4.8099999999999996</v>
      </c>
      <c r="S59" s="196">
        <v>2.77</v>
      </c>
      <c r="T59" s="196">
        <v>0</v>
      </c>
      <c r="U59" s="196">
        <v>318.12</v>
      </c>
      <c r="V59" s="196">
        <v>0</v>
      </c>
      <c r="W59" s="196">
        <v>5.77</v>
      </c>
      <c r="X59" s="196">
        <v>30.73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46.51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33.64</v>
      </c>
      <c r="AQ59" s="196">
        <v>11.53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86.51</v>
      </c>
      <c r="L60" s="196">
        <v>23.07</v>
      </c>
      <c r="M60" s="196">
        <v>0</v>
      </c>
      <c r="N60" s="196">
        <v>28.84</v>
      </c>
      <c r="O60" s="196">
        <v>0</v>
      </c>
      <c r="P60" s="196">
        <v>66.36</v>
      </c>
      <c r="Q60" s="196">
        <v>2.77</v>
      </c>
      <c r="R60" s="196">
        <v>4.8099999999999996</v>
      </c>
      <c r="S60" s="196">
        <v>2.77</v>
      </c>
      <c r="T60" s="196">
        <v>0</v>
      </c>
      <c r="U60" s="196">
        <v>318.12</v>
      </c>
      <c r="V60" s="196">
        <v>0</v>
      </c>
      <c r="W60" s="196">
        <v>5.77</v>
      </c>
      <c r="X60" s="196">
        <v>30.73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46.51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33.64</v>
      </c>
      <c r="AQ60" s="196">
        <v>11.53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86.51</v>
      </c>
      <c r="L61" s="196">
        <v>23.35</v>
      </c>
      <c r="M61" s="196">
        <v>0</v>
      </c>
      <c r="N61" s="196">
        <v>28.84</v>
      </c>
      <c r="O61" s="196">
        <v>0</v>
      </c>
      <c r="P61" s="196">
        <v>66.36</v>
      </c>
      <c r="Q61" s="196">
        <v>4.0199999999999996</v>
      </c>
      <c r="R61" s="196">
        <v>4.8099999999999996</v>
      </c>
      <c r="S61" s="196">
        <v>4.51</v>
      </c>
      <c r="T61" s="196">
        <v>0</v>
      </c>
      <c r="U61" s="196">
        <v>318.12</v>
      </c>
      <c r="V61" s="196">
        <v>0</v>
      </c>
      <c r="W61" s="196">
        <v>7.49</v>
      </c>
      <c r="X61" s="196">
        <v>27.41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46.51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33.64</v>
      </c>
      <c r="AQ61" s="196">
        <v>11.53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86.51</v>
      </c>
      <c r="L62" s="196">
        <v>23.35</v>
      </c>
      <c r="M62" s="196">
        <v>0</v>
      </c>
      <c r="N62" s="196">
        <v>28.84</v>
      </c>
      <c r="O62" s="196">
        <v>0</v>
      </c>
      <c r="P62" s="196">
        <v>66.36</v>
      </c>
      <c r="Q62" s="196">
        <v>4.0199999999999996</v>
      </c>
      <c r="R62" s="196">
        <v>4.8099999999999996</v>
      </c>
      <c r="S62" s="196">
        <v>4.51</v>
      </c>
      <c r="T62" s="196">
        <v>0</v>
      </c>
      <c r="U62" s="196">
        <v>318.12</v>
      </c>
      <c r="V62" s="196">
        <v>0</v>
      </c>
      <c r="W62" s="196">
        <v>7.49</v>
      </c>
      <c r="X62" s="196">
        <v>27.41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46.51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33.64</v>
      </c>
      <c r="AQ62" s="196">
        <v>11.53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86.51</v>
      </c>
      <c r="L63" s="196">
        <v>23.07</v>
      </c>
      <c r="M63" s="196">
        <v>0</v>
      </c>
      <c r="N63" s="196">
        <v>28.84</v>
      </c>
      <c r="O63" s="196">
        <v>0</v>
      </c>
      <c r="P63" s="196">
        <v>66.36</v>
      </c>
      <c r="Q63" s="196">
        <v>2.74</v>
      </c>
      <c r="R63" s="196">
        <v>4.8099999999999996</v>
      </c>
      <c r="S63" s="196">
        <v>3.44</v>
      </c>
      <c r="T63" s="196">
        <v>0</v>
      </c>
      <c r="U63" s="196">
        <v>318.12</v>
      </c>
      <c r="V63" s="196">
        <v>0</v>
      </c>
      <c r="W63" s="196">
        <v>5.77</v>
      </c>
      <c r="X63" s="196">
        <v>27.41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46.51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32.68</v>
      </c>
      <c r="AQ63" s="196">
        <v>11.53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86.51</v>
      </c>
      <c r="L64" s="196">
        <v>23.07</v>
      </c>
      <c r="M64" s="196">
        <v>0</v>
      </c>
      <c r="N64" s="196">
        <v>28.84</v>
      </c>
      <c r="O64" s="196">
        <v>0</v>
      </c>
      <c r="P64" s="196">
        <v>66.36</v>
      </c>
      <c r="Q64" s="196">
        <v>5.32</v>
      </c>
      <c r="R64" s="196">
        <v>10.35</v>
      </c>
      <c r="S64" s="196">
        <v>2.77</v>
      </c>
      <c r="T64" s="196">
        <v>0</v>
      </c>
      <c r="U64" s="196">
        <v>318.12</v>
      </c>
      <c r="V64" s="196">
        <v>0</v>
      </c>
      <c r="W64" s="196">
        <v>8.5</v>
      </c>
      <c r="X64" s="196">
        <v>27.41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46.51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52.87</v>
      </c>
      <c r="AQ64" s="196">
        <v>22.02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110.75</v>
      </c>
      <c r="L65" s="196">
        <v>41.8</v>
      </c>
      <c r="M65" s="196">
        <v>0</v>
      </c>
      <c r="N65" s="196">
        <v>28.84</v>
      </c>
      <c r="O65" s="196">
        <v>0</v>
      </c>
      <c r="P65" s="196">
        <v>66.36</v>
      </c>
      <c r="Q65" s="196">
        <v>5.32</v>
      </c>
      <c r="R65" s="196">
        <v>10.35</v>
      </c>
      <c r="S65" s="196">
        <v>6.44</v>
      </c>
      <c r="T65" s="196">
        <v>0</v>
      </c>
      <c r="U65" s="196">
        <v>318.12</v>
      </c>
      <c r="V65" s="196">
        <v>5.07</v>
      </c>
      <c r="W65" s="196">
        <v>8.5</v>
      </c>
      <c r="X65" s="196">
        <v>27.41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46.51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67.94</v>
      </c>
      <c r="AQ65" s="196">
        <v>22.02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151.37</v>
      </c>
      <c r="L66" s="196">
        <v>41.8</v>
      </c>
      <c r="M66" s="196">
        <v>0</v>
      </c>
      <c r="N66" s="196">
        <v>28.84</v>
      </c>
      <c r="O66" s="196">
        <v>0</v>
      </c>
      <c r="P66" s="196">
        <v>66.36</v>
      </c>
      <c r="Q66" s="196">
        <v>5.32</v>
      </c>
      <c r="R66" s="196">
        <v>10.35</v>
      </c>
      <c r="S66" s="196">
        <v>6.44</v>
      </c>
      <c r="T66" s="196">
        <v>0</v>
      </c>
      <c r="U66" s="196">
        <v>318.12</v>
      </c>
      <c r="V66" s="196">
        <v>5.07</v>
      </c>
      <c r="W66" s="196">
        <v>8.5</v>
      </c>
      <c r="X66" s="196">
        <v>27.41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46.51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67.94</v>
      </c>
      <c r="AQ66" s="196">
        <v>22.02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156.94</v>
      </c>
      <c r="L67" s="196">
        <v>41.8</v>
      </c>
      <c r="M67" s="196">
        <v>0</v>
      </c>
      <c r="N67" s="196">
        <v>28.84</v>
      </c>
      <c r="O67" s="196">
        <v>0</v>
      </c>
      <c r="P67" s="196">
        <v>66.36</v>
      </c>
      <c r="Q67" s="196">
        <v>5.32</v>
      </c>
      <c r="R67" s="196">
        <v>10.35</v>
      </c>
      <c r="S67" s="196">
        <v>6.44</v>
      </c>
      <c r="T67" s="196">
        <v>0</v>
      </c>
      <c r="U67" s="196">
        <v>318.12</v>
      </c>
      <c r="V67" s="196">
        <v>5.07</v>
      </c>
      <c r="W67" s="196">
        <v>8.5</v>
      </c>
      <c r="X67" s="196">
        <v>27.41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67.94</v>
      </c>
      <c r="AQ67" s="196">
        <v>22.02</v>
      </c>
      <c r="AR67" s="196">
        <v>23.67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156.94</v>
      </c>
      <c r="L68" s="196">
        <v>41.8</v>
      </c>
      <c r="M68" s="196">
        <v>0</v>
      </c>
      <c r="N68" s="196">
        <v>28.84</v>
      </c>
      <c r="O68" s="196">
        <v>0</v>
      </c>
      <c r="P68" s="196">
        <v>66.36</v>
      </c>
      <c r="Q68" s="196">
        <v>5.32</v>
      </c>
      <c r="R68" s="196">
        <v>10.35</v>
      </c>
      <c r="S68" s="196">
        <v>6.44</v>
      </c>
      <c r="T68" s="196">
        <v>0</v>
      </c>
      <c r="U68" s="196">
        <v>318.12</v>
      </c>
      <c r="V68" s="196">
        <v>5.07</v>
      </c>
      <c r="W68" s="196">
        <v>8.5</v>
      </c>
      <c r="X68" s="196">
        <v>27.41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67.94</v>
      </c>
      <c r="AQ68" s="196">
        <v>22.02</v>
      </c>
      <c r="AR68" s="196">
        <v>20.059999999999999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156.94999999999999</v>
      </c>
      <c r="L69" s="196">
        <v>41.8</v>
      </c>
      <c r="M69" s="196">
        <v>0</v>
      </c>
      <c r="N69" s="196">
        <v>28.84</v>
      </c>
      <c r="O69" s="196">
        <v>0</v>
      </c>
      <c r="P69" s="196">
        <v>66.36</v>
      </c>
      <c r="Q69" s="196">
        <v>5.32</v>
      </c>
      <c r="R69" s="196">
        <v>10.35</v>
      </c>
      <c r="S69" s="196">
        <v>6.44</v>
      </c>
      <c r="T69" s="196">
        <v>0</v>
      </c>
      <c r="U69" s="196">
        <v>318.12</v>
      </c>
      <c r="V69" s="196">
        <v>5.07</v>
      </c>
      <c r="W69" s="196">
        <v>8.5</v>
      </c>
      <c r="X69" s="196">
        <v>27.41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67.94</v>
      </c>
      <c r="AQ69" s="196">
        <v>22.02</v>
      </c>
      <c r="AR69" s="196">
        <v>15.45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156.94999999999999</v>
      </c>
      <c r="L70" s="196">
        <v>41.8</v>
      </c>
      <c r="M70" s="196">
        <v>0</v>
      </c>
      <c r="N70" s="196">
        <v>28.84</v>
      </c>
      <c r="O70" s="196">
        <v>0</v>
      </c>
      <c r="P70" s="196">
        <v>66.36</v>
      </c>
      <c r="Q70" s="196">
        <v>5.32</v>
      </c>
      <c r="R70" s="196">
        <v>10.35</v>
      </c>
      <c r="S70" s="196">
        <v>6.44</v>
      </c>
      <c r="T70" s="196">
        <v>0</v>
      </c>
      <c r="U70" s="196">
        <v>318.12</v>
      </c>
      <c r="V70" s="196">
        <v>5.07</v>
      </c>
      <c r="W70" s="196">
        <v>8.5</v>
      </c>
      <c r="X70" s="196">
        <v>27.41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67.94</v>
      </c>
      <c r="AQ70" s="196">
        <v>22.02</v>
      </c>
      <c r="AR70" s="196">
        <v>11.29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156.94999999999999</v>
      </c>
      <c r="L71" s="196">
        <v>41.8</v>
      </c>
      <c r="M71" s="196">
        <v>0</v>
      </c>
      <c r="N71" s="196">
        <v>28.84</v>
      </c>
      <c r="O71" s="196">
        <v>0</v>
      </c>
      <c r="P71" s="196">
        <v>66.36</v>
      </c>
      <c r="Q71" s="196">
        <v>5.32</v>
      </c>
      <c r="R71" s="196">
        <v>10.35</v>
      </c>
      <c r="S71" s="196">
        <v>6.44</v>
      </c>
      <c r="T71" s="196">
        <v>0</v>
      </c>
      <c r="U71" s="196">
        <v>318.12</v>
      </c>
      <c r="V71" s="196">
        <v>5.07</v>
      </c>
      <c r="W71" s="196">
        <v>8.15</v>
      </c>
      <c r="X71" s="196">
        <v>27.41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67.94</v>
      </c>
      <c r="AQ71" s="196">
        <v>22.02</v>
      </c>
      <c r="AR71" s="196">
        <v>5.89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156.94999999999999</v>
      </c>
      <c r="L72" s="196">
        <v>41.8</v>
      </c>
      <c r="M72" s="196">
        <v>0</v>
      </c>
      <c r="N72" s="196">
        <v>28.84</v>
      </c>
      <c r="O72" s="196">
        <v>0</v>
      </c>
      <c r="P72" s="196">
        <v>66.36</v>
      </c>
      <c r="Q72" s="196">
        <v>5.32</v>
      </c>
      <c r="R72" s="196">
        <v>10.35</v>
      </c>
      <c r="S72" s="196">
        <v>6.44</v>
      </c>
      <c r="T72" s="196">
        <v>0</v>
      </c>
      <c r="U72" s="196">
        <v>318.12</v>
      </c>
      <c r="V72" s="196">
        <v>5.07</v>
      </c>
      <c r="W72" s="196">
        <v>8.15</v>
      </c>
      <c r="X72" s="196">
        <v>27.41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67.94</v>
      </c>
      <c r="AQ72" s="196">
        <v>22.02</v>
      </c>
      <c r="AR72" s="196">
        <v>2.0499999999999998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156.94999999999999</v>
      </c>
      <c r="L73" s="196">
        <v>41.8</v>
      </c>
      <c r="M73" s="196">
        <v>0</v>
      </c>
      <c r="N73" s="196">
        <v>28.84</v>
      </c>
      <c r="O73" s="196">
        <v>0</v>
      </c>
      <c r="P73" s="196">
        <v>66.36</v>
      </c>
      <c r="Q73" s="196">
        <v>5.32</v>
      </c>
      <c r="R73" s="196">
        <v>10.35</v>
      </c>
      <c r="S73" s="196">
        <v>6.44</v>
      </c>
      <c r="T73" s="196">
        <v>0</v>
      </c>
      <c r="U73" s="196">
        <v>318.12</v>
      </c>
      <c r="V73" s="196">
        <v>5.07</v>
      </c>
      <c r="W73" s="196">
        <v>8.15</v>
      </c>
      <c r="X73" s="196">
        <v>27.41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67.94</v>
      </c>
      <c r="AQ73" s="196">
        <v>22.02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156.94999999999999</v>
      </c>
      <c r="L74" s="196">
        <v>41.8</v>
      </c>
      <c r="M74" s="196">
        <v>0</v>
      </c>
      <c r="N74" s="196">
        <v>28.84</v>
      </c>
      <c r="O74" s="196">
        <v>0</v>
      </c>
      <c r="P74" s="196">
        <v>66.36</v>
      </c>
      <c r="Q74" s="196">
        <v>5.32</v>
      </c>
      <c r="R74" s="196">
        <v>10.35</v>
      </c>
      <c r="S74" s="196">
        <v>6.44</v>
      </c>
      <c r="T74" s="196">
        <v>0</v>
      </c>
      <c r="U74" s="196">
        <v>318.12</v>
      </c>
      <c r="V74" s="196">
        <v>5.07</v>
      </c>
      <c r="W74" s="196">
        <v>8.15</v>
      </c>
      <c r="X74" s="196">
        <v>27.41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67.94</v>
      </c>
      <c r="AQ74" s="196">
        <v>22.02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156.94999999999999</v>
      </c>
      <c r="L75" s="196">
        <v>41.8</v>
      </c>
      <c r="M75" s="196">
        <v>0</v>
      </c>
      <c r="N75" s="196">
        <v>28.84</v>
      </c>
      <c r="O75" s="196">
        <v>0</v>
      </c>
      <c r="P75" s="196">
        <v>66.36</v>
      </c>
      <c r="Q75" s="196">
        <v>5.32</v>
      </c>
      <c r="R75" s="196">
        <v>10.35</v>
      </c>
      <c r="S75" s="196">
        <v>6.44</v>
      </c>
      <c r="T75" s="196">
        <v>0</v>
      </c>
      <c r="U75" s="196">
        <v>318.12</v>
      </c>
      <c r="V75" s="196">
        <v>5.07</v>
      </c>
      <c r="W75" s="196">
        <v>8.15</v>
      </c>
      <c r="X75" s="196">
        <v>27.4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67.94</v>
      </c>
      <c r="AQ75" s="196">
        <v>22.02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156.94999999999999</v>
      </c>
      <c r="L76" s="196">
        <v>41.8</v>
      </c>
      <c r="M76" s="196">
        <v>0</v>
      </c>
      <c r="N76" s="196">
        <v>28.84</v>
      </c>
      <c r="O76" s="196">
        <v>0</v>
      </c>
      <c r="P76" s="196">
        <v>66.36</v>
      </c>
      <c r="Q76" s="196">
        <v>5.32</v>
      </c>
      <c r="R76" s="196">
        <v>10.35</v>
      </c>
      <c r="S76" s="196">
        <v>6.44</v>
      </c>
      <c r="T76" s="196">
        <v>0</v>
      </c>
      <c r="U76" s="196">
        <v>318.12</v>
      </c>
      <c r="V76" s="196">
        <v>5.07</v>
      </c>
      <c r="W76" s="196">
        <v>8.15</v>
      </c>
      <c r="X76" s="196">
        <v>27.45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67.94</v>
      </c>
      <c r="AQ76" s="196">
        <v>22.02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156.94999999999999</v>
      </c>
      <c r="L77" s="196">
        <v>41.8</v>
      </c>
      <c r="M77" s="196">
        <v>0</v>
      </c>
      <c r="N77" s="196">
        <v>28.84</v>
      </c>
      <c r="O77" s="196">
        <v>0</v>
      </c>
      <c r="P77" s="196">
        <v>66.36</v>
      </c>
      <c r="Q77" s="196">
        <v>5.32</v>
      </c>
      <c r="R77" s="196">
        <v>10.35</v>
      </c>
      <c r="S77" s="196">
        <v>6.44</v>
      </c>
      <c r="T77" s="196">
        <v>0</v>
      </c>
      <c r="U77" s="196">
        <v>318.12</v>
      </c>
      <c r="V77" s="196">
        <v>5.07</v>
      </c>
      <c r="W77" s="196">
        <v>8.15</v>
      </c>
      <c r="X77" s="196">
        <v>36.01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67.94</v>
      </c>
      <c r="AQ77" s="196">
        <v>22.02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156.94999999999999</v>
      </c>
      <c r="L78" s="196">
        <v>41.8</v>
      </c>
      <c r="M78" s="196">
        <v>0</v>
      </c>
      <c r="N78" s="196">
        <v>28.84</v>
      </c>
      <c r="O78" s="196">
        <v>0</v>
      </c>
      <c r="P78" s="196">
        <v>66.36</v>
      </c>
      <c r="Q78" s="196">
        <v>5.32</v>
      </c>
      <c r="R78" s="196">
        <v>10.35</v>
      </c>
      <c r="S78" s="196">
        <v>6.44</v>
      </c>
      <c r="T78" s="196">
        <v>0</v>
      </c>
      <c r="U78" s="196">
        <v>318.12</v>
      </c>
      <c r="V78" s="196">
        <v>5.07</v>
      </c>
      <c r="W78" s="196">
        <v>8.15</v>
      </c>
      <c r="X78" s="196">
        <v>36.020000000000003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67.94</v>
      </c>
      <c r="AQ78" s="196">
        <v>22.02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156.94999999999999</v>
      </c>
      <c r="L79" s="196">
        <v>41.8</v>
      </c>
      <c r="M79" s="196">
        <v>0</v>
      </c>
      <c r="N79" s="196">
        <v>28.84</v>
      </c>
      <c r="O79" s="196">
        <v>0</v>
      </c>
      <c r="P79" s="196">
        <v>66.36</v>
      </c>
      <c r="Q79" s="196">
        <v>5.32</v>
      </c>
      <c r="R79" s="196">
        <v>10.35</v>
      </c>
      <c r="S79" s="196">
        <v>6.44</v>
      </c>
      <c r="T79" s="196">
        <v>0</v>
      </c>
      <c r="U79" s="196">
        <v>318.12</v>
      </c>
      <c r="V79" s="196">
        <v>5.07</v>
      </c>
      <c r="W79" s="196">
        <v>8.15</v>
      </c>
      <c r="X79" s="196">
        <v>36.020000000000003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67.94</v>
      </c>
      <c r="AQ79" s="196">
        <v>22.02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156.94999999999999</v>
      </c>
      <c r="L80" s="196">
        <v>41.8</v>
      </c>
      <c r="M80" s="196">
        <v>0</v>
      </c>
      <c r="N80" s="196">
        <v>28.84</v>
      </c>
      <c r="O80" s="196">
        <v>0</v>
      </c>
      <c r="P80" s="196">
        <v>66.36</v>
      </c>
      <c r="Q80" s="196">
        <v>5.32</v>
      </c>
      <c r="R80" s="196">
        <v>10.35</v>
      </c>
      <c r="S80" s="196">
        <v>6.44</v>
      </c>
      <c r="T80" s="196">
        <v>0</v>
      </c>
      <c r="U80" s="196">
        <v>318.12</v>
      </c>
      <c r="V80" s="196">
        <v>5.07</v>
      </c>
      <c r="W80" s="196">
        <v>8.15</v>
      </c>
      <c r="X80" s="196">
        <v>36.020000000000003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67.94</v>
      </c>
      <c r="AQ80" s="196">
        <v>22.02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156.94999999999999</v>
      </c>
      <c r="L81" s="196">
        <v>41.8</v>
      </c>
      <c r="M81" s="196">
        <v>0</v>
      </c>
      <c r="N81" s="196">
        <v>28.84</v>
      </c>
      <c r="O81" s="196">
        <v>0</v>
      </c>
      <c r="P81" s="196">
        <v>66.36</v>
      </c>
      <c r="Q81" s="196">
        <v>5.32</v>
      </c>
      <c r="R81" s="196">
        <v>10.35</v>
      </c>
      <c r="S81" s="196">
        <v>6.44</v>
      </c>
      <c r="T81" s="196">
        <v>0</v>
      </c>
      <c r="U81" s="196">
        <v>318.12</v>
      </c>
      <c r="V81" s="196">
        <v>5.07</v>
      </c>
      <c r="W81" s="196">
        <v>8.15</v>
      </c>
      <c r="X81" s="196">
        <v>36.020000000000003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67.94</v>
      </c>
      <c r="AQ81" s="196">
        <v>22.02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156.94999999999999</v>
      </c>
      <c r="L82" s="196">
        <v>41.8</v>
      </c>
      <c r="M82" s="196">
        <v>0</v>
      </c>
      <c r="N82" s="196">
        <v>28.84</v>
      </c>
      <c r="O82" s="196">
        <v>0</v>
      </c>
      <c r="P82" s="196">
        <v>66.36</v>
      </c>
      <c r="Q82" s="196">
        <v>5.32</v>
      </c>
      <c r="R82" s="196">
        <v>10.35</v>
      </c>
      <c r="S82" s="196">
        <v>6.44</v>
      </c>
      <c r="T82" s="196">
        <v>0</v>
      </c>
      <c r="U82" s="196">
        <v>318.12</v>
      </c>
      <c r="V82" s="196">
        <v>5.07</v>
      </c>
      <c r="W82" s="196">
        <v>8.15</v>
      </c>
      <c r="X82" s="196">
        <v>36.020000000000003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67.94</v>
      </c>
      <c r="AQ82" s="196">
        <v>22.02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156.94999999999999</v>
      </c>
      <c r="L83" s="196">
        <v>41.8</v>
      </c>
      <c r="M83" s="196">
        <v>0</v>
      </c>
      <c r="N83" s="196">
        <v>28.84</v>
      </c>
      <c r="O83" s="196">
        <v>0</v>
      </c>
      <c r="P83" s="196">
        <v>66.36</v>
      </c>
      <c r="Q83" s="196">
        <v>5.32</v>
      </c>
      <c r="R83" s="196">
        <v>10.35</v>
      </c>
      <c r="S83" s="196">
        <v>6.44</v>
      </c>
      <c r="T83" s="196">
        <v>0</v>
      </c>
      <c r="U83" s="196">
        <v>318.12</v>
      </c>
      <c r="V83" s="196">
        <v>5.07</v>
      </c>
      <c r="W83" s="196">
        <v>8.15</v>
      </c>
      <c r="X83" s="196">
        <v>36.020000000000003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67.94</v>
      </c>
      <c r="AQ83" s="196">
        <v>22.02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156.94999999999999</v>
      </c>
      <c r="L84" s="196">
        <v>41.8</v>
      </c>
      <c r="M84" s="196">
        <v>0</v>
      </c>
      <c r="N84" s="196">
        <v>28.84</v>
      </c>
      <c r="O84" s="196">
        <v>0</v>
      </c>
      <c r="P84" s="196">
        <v>66.36</v>
      </c>
      <c r="Q84" s="196">
        <v>5.32</v>
      </c>
      <c r="R84" s="196">
        <v>10.35</v>
      </c>
      <c r="S84" s="196">
        <v>6.44</v>
      </c>
      <c r="T84" s="196">
        <v>0</v>
      </c>
      <c r="U84" s="196">
        <v>318.12</v>
      </c>
      <c r="V84" s="196">
        <v>5.07</v>
      </c>
      <c r="W84" s="196">
        <v>8.15</v>
      </c>
      <c r="X84" s="196">
        <v>36.020000000000003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67.94</v>
      </c>
      <c r="AQ84" s="196">
        <v>22.02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156.94999999999999</v>
      </c>
      <c r="L85" s="196">
        <v>41.8</v>
      </c>
      <c r="M85" s="196">
        <v>0</v>
      </c>
      <c r="N85" s="196">
        <v>28.84</v>
      </c>
      <c r="O85" s="196">
        <v>0</v>
      </c>
      <c r="P85" s="196">
        <v>66.36</v>
      </c>
      <c r="Q85" s="196">
        <v>5.32</v>
      </c>
      <c r="R85" s="196">
        <v>10.35</v>
      </c>
      <c r="S85" s="196">
        <v>6.44</v>
      </c>
      <c r="T85" s="196">
        <v>0</v>
      </c>
      <c r="U85" s="196">
        <v>318.12</v>
      </c>
      <c r="V85" s="196">
        <v>5.07</v>
      </c>
      <c r="W85" s="196">
        <v>8.15</v>
      </c>
      <c r="X85" s="196">
        <v>36.020000000000003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67.94</v>
      </c>
      <c r="AQ85" s="196">
        <v>22.02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156.94999999999999</v>
      </c>
      <c r="L86" s="196">
        <v>41.8</v>
      </c>
      <c r="M86" s="196">
        <v>0</v>
      </c>
      <c r="N86" s="196">
        <v>28.84</v>
      </c>
      <c r="O86" s="196">
        <v>0</v>
      </c>
      <c r="P86" s="196">
        <v>66.36</v>
      </c>
      <c r="Q86" s="196">
        <v>5.32</v>
      </c>
      <c r="R86" s="196">
        <v>10.35</v>
      </c>
      <c r="S86" s="196">
        <v>6.44</v>
      </c>
      <c r="T86" s="196">
        <v>0</v>
      </c>
      <c r="U86" s="196">
        <v>318.12</v>
      </c>
      <c r="V86" s="196">
        <v>5.07</v>
      </c>
      <c r="W86" s="196">
        <v>8.15</v>
      </c>
      <c r="X86" s="196">
        <v>36.020000000000003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67.94</v>
      </c>
      <c r="AQ86" s="196">
        <v>22.02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156.94999999999999</v>
      </c>
      <c r="L87" s="196">
        <v>41.8</v>
      </c>
      <c r="M87" s="196">
        <v>0</v>
      </c>
      <c r="N87" s="196">
        <v>28.84</v>
      </c>
      <c r="O87" s="196">
        <v>0</v>
      </c>
      <c r="P87" s="196">
        <v>66.36</v>
      </c>
      <c r="Q87" s="196">
        <v>5.32</v>
      </c>
      <c r="R87" s="196">
        <v>10.35</v>
      </c>
      <c r="S87" s="196">
        <v>6.44</v>
      </c>
      <c r="T87" s="196">
        <v>0</v>
      </c>
      <c r="U87" s="196">
        <v>318.12</v>
      </c>
      <c r="V87" s="196">
        <v>5.07</v>
      </c>
      <c r="W87" s="196">
        <v>8.15</v>
      </c>
      <c r="X87" s="196">
        <v>36.020000000000003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67.94</v>
      </c>
      <c r="AQ87" s="196">
        <v>22.02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156.94999999999999</v>
      </c>
      <c r="L88" s="196">
        <v>41.8</v>
      </c>
      <c r="M88" s="196">
        <v>0</v>
      </c>
      <c r="N88" s="196">
        <v>28.84</v>
      </c>
      <c r="O88" s="196">
        <v>0</v>
      </c>
      <c r="P88" s="196">
        <v>66.36</v>
      </c>
      <c r="Q88" s="196">
        <v>5.32</v>
      </c>
      <c r="R88" s="196">
        <v>10.35</v>
      </c>
      <c r="S88" s="196">
        <v>6.44</v>
      </c>
      <c r="T88" s="196">
        <v>0</v>
      </c>
      <c r="U88" s="196">
        <v>318.12</v>
      </c>
      <c r="V88" s="196">
        <v>5.07</v>
      </c>
      <c r="W88" s="196">
        <v>8.15</v>
      </c>
      <c r="X88" s="196">
        <v>36.020000000000003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67.94</v>
      </c>
      <c r="AQ88" s="196">
        <v>22.02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86.51</v>
      </c>
      <c r="L89" s="196">
        <v>40.6</v>
      </c>
      <c r="M89" s="196">
        <v>0</v>
      </c>
      <c r="N89" s="196">
        <v>28.84</v>
      </c>
      <c r="O89" s="196">
        <v>0</v>
      </c>
      <c r="P89" s="196">
        <v>66.36</v>
      </c>
      <c r="Q89" s="196">
        <v>5.32</v>
      </c>
      <c r="R89" s="196">
        <v>10.35</v>
      </c>
      <c r="S89" s="196">
        <v>6.44</v>
      </c>
      <c r="T89" s="196">
        <v>0</v>
      </c>
      <c r="U89" s="196">
        <v>318.12</v>
      </c>
      <c r="V89" s="196">
        <v>5.07</v>
      </c>
      <c r="W89" s="196">
        <v>8.15</v>
      </c>
      <c r="X89" s="196">
        <v>36.020000000000003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47.16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67.94</v>
      </c>
      <c r="AQ89" s="196">
        <v>22.02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86.51</v>
      </c>
      <c r="L90" s="196">
        <v>34.450000000000003</v>
      </c>
      <c r="M90" s="196">
        <v>0</v>
      </c>
      <c r="N90" s="196">
        <v>28.84</v>
      </c>
      <c r="O90" s="196">
        <v>0</v>
      </c>
      <c r="P90" s="196">
        <v>66.36</v>
      </c>
      <c r="Q90" s="196">
        <v>2.77</v>
      </c>
      <c r="R90" s="196">
        <v>10.35</v>
      </c>
      <c r="S90" s="196">
        <v>2.77</v>
      </c>
      <c r="T90" s="196">
        <v>0</v>
      </c>
      <c r="U90" s="196">
        <v>318.12</v>
      </c>
      <c r="V90" s="196">
        <v>5.07</v>
      </c>
      <c r="W90" s="196">
        <v>8.15</v>
      </c>
      <c r="X90" s="196">
        <v>36.020000000000003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47.16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67.94</v>
      </c>
      <c r="AQ90" s="196">
        <v>22.02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86.51</v>
      </c>
      <c r="L91" s="196">
        <v>23.07</v>
      </c>
      <c r="M91" s="196">
        <v>0</v>
      </c>
      <c r="N91" s="196">
        <v>28.84</v>
      </c>
      <c r="O91" s="196">
        <v>0</v>
      </c>
      <c r="P91" s="196">
        <v>66.36</v>
      </c>
      <c r="Q91" s="196">
        <v>2.77</v>
      </c>
      <c r="R91" s="196">
        <v>5.55</v>
      </c>
      <c r="S91" s="196">
        <v>2.77</v>
      </c>
      <c r="T91" s="196">
        <v>0</v>
      </c>
      <c r="U91" s="196">
        <v>318.12</v>
      </c>
      <c r="V91" s="196">
        <v>0</v>
      </c>
      <c r="W91" s="196">
        <v>8.4499999999999993</v>
      </c>
      <c r="X91" s="196">
        <v>36.020000000000003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33.64</v>
      </c>
      <c r="AQ91" s="196">
        <v>10.65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86.51</v>
      </c>
      <c r="L92" s="196">
        <v>23.07</v>
      </c>
      <c r="M92" s="196">
        <v>0</v>
      </c>
      <c r="N92" s="196">
        <v>28.84</v>
      </c>
      <c r="O92" s="196">
        <v>0</v>
      </c>
      <c r="P92" s="196">
        <v>66.36</v>
      </c>
      <c r="Q92" s="196">
        <v>2.77</v>
      </c>
      <c r="R92" s="196">
        <v>5.55</v>
      </c>
      <c r="S92" s="196">
        <v>2.77</v>
      </c>
      <c r="T92" s="196">
        <v>0</v>
      </c>
      <c r="U92" s="196">
        <v>318.12</v>
      </c>
      <c r="V92" s="196">
        <v>0</v>
      </c>
      <c r="W92" s="196">
        <v>8.5</v>
      </c>
      <c r="X92" s="196">
        <v>36.020000000000003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33.64</v>
      </c>
      <c r="AQ92" s="196">
        <v>10.65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86.36</v>
      </c>
      <c r="L93" s="196">
        <v>23.36</v>
      </c>
      <c r="M93" s="196">
        <v>0</v>
      </c>
      <c r="N93" s="196">
        <v>28.84</v>
      </c>
      <c r="O93" s="196">
        <v>0</v>
      </c>
      <c r="P93" s="196">
        <v>66.36</v>
      </c>
      <c r="Q93" s="196">
        <v>4</v>
      </c>
      <c r="R93" s="196">
        <v>5.55</v>
      </c>
      <c r="S93" s="196">
        <v>4.57</v>
      </c>
      <c r="T93" s="196">
        <v>0</v>
      </c>
      <c r="U93" s="196">
        <v>318.12</v>
      </c>
      <c r="V93" s="196">
        <v>0</v>
      </c>
      <c r="W93" s="196">
        <v>8.5</v>
      </c>
      <c r="X93" s="196">
        <v>36.020000000000003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33.64</v>
      </c>
      <c r="AQ93" s="196">
        <v>10.65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86.36</v>
      </c>
      <c r="L94" s="196">
        <v>23.36</v>
      </c>
      <c r="M94" s="196">
        <v>0</v>
      </c>
      <c r="N94" s="196">
        <v>28.84</v>
      </c>
      <c r="O94" s="196">
        <v>0</v>
      </c>
      <c r="P94" s="196">
        <v>66.36</v>
      </c>
      <c r="Q94" s="196">
        <v>3.05</v>
      </c>
      <c r="R94" s="196">
        <v>5.55</v>
      </c>
      <c r="S94" s="196">
        <v>3.66</v>
      </c>
      <c r="T94" s="196">
        <v>0</v>
      </c>
      <c r="U94" s="196">
        <v>318.12</v>
      </c>
      <c r="V94" s="196">
        <v>0</v>
      </c>
      <c r="W94" s="196">
        <v>8.5</v>
      </c>
      <c r="X94" s="196">
        <v>36.020000000000003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33.64</v>
      </c>
      <c r="AQ94" s="196">
        <v>10.65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86.35</v>
      </c>
      <c r="L95" s="196">
        <v>23.36</v>
      </c>
      <c r="M95" s="196">
        <v>0</v>
      </c>
      <c r="N95" s="196">
        <v>28.84</v>
      </c>
      <c r="O95" s="196">
        <v>0</v>
      </c>
      <c r="P95" s="196">
        <v>66.36</v>
      </c>
      <c r="Q95" s="196">
        <v>3.05</v>
      </c>
      <c r="R95" s="196">
        <v>5.55</v>
      </c>
      <c r="S95" s="196">
        <v>3.66</v>
      </c>
      <c r="T95" s="196">
        <v>0</v>
      </c>
      <c r="U95" s="196">
        <v>318.12</v>
      </c>
      <c r="V95" s="196">
        <v>0</v>
      </c>
      <c r="W95" s="196">
        <v>8.5</v>
      </c>
      <c r="X95" s="196">
        <v>36.020000000000003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33.64</v>
      </c>
      <c r="AQ95" s="196">
        <v>10.66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86.33</v>
      </c>
      <c r="L96" s="196">
        <v>23.36</v>
      </c>
      <c r="M96" s="196">
        <v>0</v>
      </c>
      <c r="N96" s="196">
        <v>28.84</v>
      </c>
      <c r="O96" s="196">
        <v>0</v>
      </c>
      <c r="P96" s="196">
        <v>66.36</v>
      </c>
      <c r="Q96" s="196">
        <v>3.06</v>
      </c>
      <c r="R96" s="196">
        <v>5.77</v>
      </c>
      <c r="S96" s="196">
        <v>3.71</v>
      </c>
      <c r="T96" s="196">
        <v>0</v>
      </c>
      <c r="U96" s="196">
        <v>318.12</v>
      </c>
      <c r="V96" s="196">
        <v>0</v>
      </c>
      <c r="W96" s="196">
        <v>8.5</v>
      </c>
      <c r="X96" s="196">
        <v>36.020000000000003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33.64</v>
      </c>
      <c r="AQ96" s="196">
        <v>10.66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86.3</v>
      </c>
      <c r="L97" s="196">
        <v>23.36</v>
      </c>
      <c r="M97" s="196">
        <v>0</v>
      </c>
      <c r="N97" s="196">
        <v>28.84</v>
      </c>
      <c r="O97" s="196">
        <v>0</v>
      </c>
      <c r="P97" s="196">
        <v>66.36</v>
      </c>
      <c r="Q97" s="196">
        <v>3.06</v>
      </c>
      <c r="R97" s="196">
        <v>5.55</v>
      </c>
      <c r="S97" s="196">
        <v>3.71</v>
      </c>
      <c r="T97" s="196">
        <v>0</v>
      </c>
      <c r="U97" s="196">
        <v>318.12</v>
      </c>
      <c r="V97" s="196">
        <v>0</v>
      </c>
      <c r="W97" s="196">
        <v>8.5</v>
      </c>
      <c r="X97" s="196">
        <v>36.020000000000003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33.64</v>
      </c>
      <c r="AQ97" s="196">
        <v>10.66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88.78</v>
      </c>
      <c r="L98" s="196">
        <v>23.36</v>
      </c>
      <c r="M98" s="196">
        <v>0</v>
      </c>
      <c r="N98" s="196">
        <v>28.84</v>
      </c>
      <c r="O98" s="196">
        <v>0</v>
      </c>
      <c r="P98" s="196">
        <v>66.36</v>
      </c>
      <c r="Q98" s="196">
        <v>3.06</v>
      </c>
      <c r="R98" s="196">
        <v>5.55</v>
      </c>
      <c r="S98" s="196">
        <v>3.71</v>
      </c>
      <c r="T98" s="196">
        <v>0</v>
      </c>
      <c r="U98" s="196">
        <v>318.12</v>
      </c>
      <c r="V98" s="196">
        <v>0</v>
      </c>
      <c r="W98" s="196">
        <v>8.5</v>
      </c>
      <c r="X98" s="196">
        <v>36.020000000000003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33.64</v>
      </c>
      <c r="AQ98" s="196">
        <v>10.66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2.8457175000000023</v>
      </c>
      <c r="L99">
        <f t="shared" si="0"/>
        <v>0.79014000000000084</v>
      </c>
      <c r="M99">
        <f t="shared" si="0"/>
        <v>0</v>
      </c>
      <c r="N99">
        <f t="shared" si="0"/>
        <v>0.68229999999999991</v>
      </c>
      <c r="O99">
        <f t="shared" si="0"/>
        <v>0</v>
      </c>
      <c r="P99">
        <f t="shared" si="0"/>
        <v>1.5926374999999977</v>
      </c>
      <c r="Q99">
        <f t="shared" si="0"/>
        <v>9.9257500000000012E-2</v>
      </c>
      <c r="R99">
        <f t="shared" si="0"/>
        <v>0.19359750000000017</v>
      </c>
      <c r="S99">
        <f t="shared" si="0"/>
        <v>0.11619000000000002</v>
      </c>
      <c r="T99">
        <f t="shared" si="0"/>
        <v>0</v>
      </c>
      <c r="U99">
        <f t="shared" si="0"/>
        <v>7.6348799999999937</v>
      </c>
      <c r="V99">
        <f t="shared" si="0"/>
        <v>8.6827499999999974E-2</v>
      </c>
      <c r="W99">
        <f t="shared" si="0"/>
        <v>0.21441499999999986</v>
      </c>
      <c r="X99">
        <f t="shared" si="0"/>
        <v>0.72186250000000018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1.1898600000000004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1.3202024999999993</v>
      </c>
      <c r="AQ99">
        <f t="shared" si="0"/>
        <v>0.41303249999999986</v>
      </c>
      <c r="AR99">
        <f t="shared" si="0"/>
        <v>0.23739749999999984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4.8099999999999996</v>
      </c>
      <c r="L3" s="196">
        <v>202.21</v>
      </c>
      <c r="M3" s="196">
        <v>27.13</v>
      </c>
      <c r="N3" s="196">
        <v>33.44</v>
      </c>
      <c r="O3" s="196">
        <v>0</v>
      </c>
      <c r="P3" s="196">
        <v>41.07</v>
      </c>
      <c r="Q3" s="196">
        <v>2.88</v>
      </c>
      <c r="R3" s="196">
        <v>5.77</v>
      </c>
      <c r="S3" s="196">
        <v>3.85</v>
      </c>
      <c r="T3" s="196">
        <v>0</v>
      </c>
      <c r="U3" s="196">
        <v>24.7</v>
      </c>
      <c r="V3" s="196">
        <v>2.88</v>
      </c>
      <c r="W3" s="196">
        <v>13.68</v>
      </c>
      <c r="X3" s="196">
        <v>43.25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52.39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19.22</v>
      </c>
      <c r="AQ3" s="196">
        <v>7.69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4.8099999999999996</v>
      </c>
      <c r="L4" s="196">
        <v>202.21</v>
      </c>
      <c r="M4" s="196">
        <v>27.13</v>
      </c>
      <c r="N4" s="196">
        <v>33.44</v>
      </c>
      <c r="O4" s="196">
        <v>0</v>
      </c>
      <c r="P4" s="196">
        <v>41.08</v>
      </c>
      <c r="Q4" s="196">
        <v>2.88</v>
      </c>
      <c r="R4" s="196">
        <v>5.77</v>
      </c>
      <c r="S4" s="196">
        <v>3.85</v>
      </c>
      <c r="T4" s="196">
        <v>0</v>
      </c>
      <c r="U4" s="196">
        <v>24.7</v>
      </c>
      <c r="V4" s="196">
        <v>2.88</v>
      </c>
      <c r="W4" s="196">
        <v>6.73</v>
      </c>
      <c r="X4" s="196">
        <v>23.07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52.39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19.22</v>
      </c>
      <c r="AQ4" s="196">
        <v>7.69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4.8099999999999996</v>
      </c>
      <c r="L5" s="196">
        <v>204.74</v>
      </c>
      <c r="M5" s="196">
        <v>27.13</v>
      </c>
      <c r="N5" s="196">
        <v>33.44</v>
      </c>
      <c r="O5" s="196">
        <v>0</v>
      </c>
      <c r="P5" s="196">
        <v>41.08</v>
      </c>
      <c r="Q5" s="196">
        <v>3.52</v>
      </c>
      <c r="R5" s="196">
        <v>5.77</v>
      </c>
      <c r="S5" s="196">
        <v>4.3</v>
      </c>
      <c r="T5" s="196">
        <v>0</v>
      </c>
      <c r="U5" s="196">
        <v>24.7</v>
      </c>
      <c r="V5" s="196">
        <v>2.88</v>
      </c>
      <c r="W5" s="196">
        <v>6.73</v>
      </c>
      <c r="X5" s="196">
        <v>23.07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52.39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19.22</v>
      </c>
      <c r="AQ5" s="196">
        <v>7.69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4.8099999999999996</v>
      </c>
      <c r="L6" s="196">
        <v>204.74</v>
      </c>
      <c r="M6" s="196">
        <v>27.13</v>
      </c>
      <c r="N6" s="196">
        <v>33.44</v>
      </c>
      <c r="O6" s="196">
        <v>0</v>
      </c>
      <c r="P6" s="196">
        <v>41.08</v>
      </c>
      <c r="Q6" s="196">
        <v>3.52</v>
      </c>
      <c r="R6" s="196">
        <v>6.49</v>
      </c>
      <c r="S6" s="196">
        <v>4.3</v>
      </c>
      <c r="T6" s="196">
        <v>0</v>
      </c>
      <c r="U6" s="196">
        <v>24.7</v>
      </c>
      <c r="V6" s="196">
        <v>3.05</v>
      </c>
      <c r="W6" s="196">
        <v>6.73</v>
      </c>
      <c r="X6" s="196">
        <v>23.07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52.39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19.22</v>
      </c>
      <c r="AQ6" s="196">
        <v>7.69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4.8099999999999996</v>
      </c>
      <c r="L7" s="196">
        <v>204.74</v>
      </c>
      <c r="M7" s="196">
        <v>27.13</v>
      </c>
      <c r="N7" s="196">
        <v>33.44</v>
      </c>
      <c r="O7" s="196">
        <v>0</v>
      </c>
      <c r="P7" s="196">
        <v>41.08</v>
      </c>
      <c r="Q7" s="196">
        <v>3.52</v>
      </c>
      <c r="R7" s="196">
        <v>6.49</v>
      </c>
      <c r="S7" s="196">
        <v>4.3</v>
      </c>
      <c r="T7" s="196">
        <v>0</v>
      </c>
      <c r="U7" s="196">
        <v>24.7</v>
      </c>
      <c r="V7" s="196">
        <v>2.99</v>
      </c>
      <c r="W7" s="196">
        <v>6.87</v>
      </c>
      <c r="X7" s="196">
        <v>23.8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52.39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19.22</v>
      </c>
      <c r="AQ7" s="196">
        <v>7.69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4.8099999999999996</v>
      </c>
      <c r="L8" s="196">
        <v>204.74</v>
      </c>
      <c r="M8" s="196">
        <v>27.13</v>
      </c>
      <c r="N8" s="196">
        <v>33.44</v>
      </c>
      <c r="O8" s="196">
        <v>0</v>
      </c>
      <c r="P8" s="196">
        <v>41.08</v>
      </c>
      <c r="Q8" s="196">
        <v>3.52</v>
      </c>
      <c r="R8" s="196">
        <v>6.49</v>
      </c>
      <c r="S8" s="196">
        <v>4.3</v>
      </c>
      <c r="T8" s="196">
        <v>0</v>
      </c>
      <c r="U8" s="196">
        <v>24.7</v>
      </c>
      <c r="V8" s="196">
        <v>2.99</v>
      </c>
      <c r="W8" s="196">
        <v>6.87</v>
      </c>
      <c r="X8" s="196">
        <v>23.07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52.39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19.22</v>
      </c>
      <c r="AQ8" s="196">
        <v>7.69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4.8099999999999996</v>
      </c>
      <c r="L9" s="196">
        <v>204.74</v>
      </c>
      <c r="M9" s="196">
        <v>27.13</v>
      </c>
      <c r="N9" s="196">
        <v>33.44</v>
      </c>
      <c r="O9" s="196">
        <v>0</v>
      </c>
      <c r="P9" s="196">
        <v>41.08</v>
      </c>
      <c r="Q9" s="196">
        <v>3.52</v>
      </c>
      <c r="R9" s="196">
        <v>6.49</v>
      </c>
      <c r="S9" s="196">
        <v>4.3</v>
      </c>
      <c r="T9" s="196">
        <v>0</v>
      </c>
      <c r="U9" s="196">
        <v>24.7</v>
      </c>
      <c r="V9" s="196">
        <v>2.99</v>
      </c>
      <c r="W9" s="196">
        <v>6.87</v>
      </c>
      <c r="X9" s="196">
        <v>23.07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52.39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19.22</v>
      </c>
      <c r="AQ9" s="196">
        <v>7.69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4.8099999999999996</v>
      </c>
      <c r="L10" s="196">
        <v>204.74</v>
      </c>
      <c r="M10" s="196">
        <v>27.13</v>
      </c>
      <c r="N10" s="196">
        <v>33.44</v>
      </c>
      <c r="O10" s="196">
        <v>0</v>
      </c>
      <c r="P10" s="196">
        <v>41.08</v>
      </c>
      <c r="Q10" s="196">
        <v>3.52</v>
      </c>
      <c r="R10" s="196">
        <v>6.49</v>
      </c>
      <c r="S10" s="196">
        <v>4.3</v>
      </c>
      <c r="T10" s="196">
        <v>0</v>
      </c>
      <c r="U10" s="196">
        <v>24.7</v>
      </c>
      <c r="V10" s="196">
        <v>2.99</v>
      </c>
      <c r="W10" s="196">
        <v>6.87</v>
      </c>
      <c r="X10" s="196">
        <v>23.07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52.39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19.22</v>
      </c>
      <c r="AQ10" s="196">
        <v>7.69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4.8099999999999996</v>
      </c>
      <c r="L11" s="196">
        <v>204.74</v>
      </c>
      <c r="M11" s="196">
        <v>27.13</v>
      </c>
      <c r="N11" s="196">
        <v>33.44</v>
      </c>
      <c r="O11" s="196">
        <v>0</v>
      </c>
      <c r="P11" s="196">
        <v>41.08</v>
      </c>
      <c r="Q11" s="196">
        <v>3.52</v>
      </c>
      <c r="R11" s="196">
        <v>6.49</v>
      </c>
      <c r="S11" s="196">
        <v>4.3</v>
      </c>
      <c r="T11" s="196">
        <v>0</v>
      </c>
      <c r="U11" s="196">
        <v>24.7</v>
      </c>
      <c r="V11" s="196">
        <v>2.99</v>
      </c>
      <c r="W11" s="196">
        <v>6.87</v>
      </c>
      <c r="X11" s="196">
        <v>23.07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52.39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19.22</v>
      </c>
      <c r="AQ11" s="196">
        <v>7.69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4.8099999999999996</v>
      </c>
      <c r="L12" s="196">
        <v>204.74</v>
      </c>
      <c r="M12" s="196">
        <v>27.13</v>
      </c>
      <c r="N12" s="196">
        <v>33.44</v>
      </c>
      <c r="O12" s="196">
        <v>0</v>
      </c>
      <c r="P12" s="196">
        <v>41.08</v>
      </c>
      <c r="Q12" s="196">
        <v>3.52</v>
      </c>
      <c r="R12" s="196">
        <v>6.49</v>
      </c>
      <c r="S12" s="196">
        <v>4.3</v>
      </c>
      <c r="T12" s="196">
        <v>0</v>
      </c>
      <c r="U12" s="196">
        <v>24.7</v>
      </c>
      <c r="V12" s="196">
        <v>2.99</v>
      </c>
      <c r="W12" s="196">
        <v>6.87</v>
      </c>
      <c r="X12" s="196">
        <v>23.07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52.39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19.22</v>
      </c>
      <c r="AQ12" s="196">
        <v>7.69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4.8099999999999996</v>
      </c>
      <c r="L13" s="196">
        <v>204.74</v>
      </c>
      <c r="M13" s="196">
        <v>27.13</v>
      </c>
      <c r="N13" s="196">
        <v>33.44</v>
      </c>
      <c r="O13" s="196">
        <v>0</v>
      </c>
      <c r="P13" s="196">
        <v>41.08</v>
      </c>
      <c r="Q13" s="196">
        <v>3.52</v>
      </c>
      <c r="R13" s="196">
        <v>6.49</v>
      </c>
      <c r="S13" s="196">
        <v>4.3</v>
      </c>
      <c r="T13" s="196">
        <v>0</v>
      </c>
      <c r="U13" s="196">
        <v>24.7</v>
      </c>
      <c r="V13" s="196">
        <v>2.99</v>
      </c>
      <c r="W13" s="196">
        <v>6.87</v>
      </c>
      <c r="X13" s="196">
        <v>23.07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52.39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19.22</v>
      </c>
      <c r="AQ13" s="196">
        <v>7.69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4.8099999999999996</v>
      </c>
      <c r="L14" s="196">
        <v>204.74</v>
      </c>
      <c r="M14" s="196">
        <v>27.13</v>
      </c>
      <c r="N14" s="196">
        <v>33.44</v>
      </c>
      <c r="O14" s="196">
        <v>0</v>
      </c>
      <c r="P14" s="196">
        <v>41.08</v>
      </c>
      <c r="Q14" s="196">
        <v>3.52</v>
      </c>
      <c r="R14" s="196">
        <v>6.49</v>
      </c>
      <c r="S14" s="196">
        <v>4.3</v>
      </c>
      <c r="T14" s="196">
        <v>0</v>
      </c>
      <c r="U14" s="196">
        <v>24.7</v>
      </c>
      <c r="V14" s="196">
        <v>2.99</v>
      </c>
      <c r="W14" s="196">
        <v>6.87</v>
      </c>
      <c r="X14" s="196">
        <v>23.07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52.39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19.22</v>
      </c>
      <c r="AQ14" s="196">
        <v>7.69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4.8099999999999996</v>
      </c>
      <c r="L15" s="196">
        <v>204.74</v>
      </c>
      <c r="M15" s="196">
        <v>27.13</v>
      </c>
      <c r="N15" s="196">
        <v>33.44</v>
      </c>
      <c r="O15" s="196">
        <v>0</v>
      </c>
      <c r="P15" s="196">
        <v>41.08</v>
      </c>
      <c r="Q15" s="196">
        <v>3.52</v>
      </c>
      <c r="R15" s="196">
        <v>6.49</v>
      </c>
      <c r="S15" s="196">
        <v>4.3</v>
      </c>
      <c r="T15" s="196">
        <v>0</v>
      </c>
      <c r="U15" s="196">
        <v>24.7</v>
      </c>
      <c r="V15" s="196">
        <v>2.99</v>
      </c>
      <c r="W15" s="196">
        <v>6.87</v>
      </c>
      <c r="X15" s="196">
        <v>23.07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52.39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19.22</v>
      </c>
      <c r="AQ15" s="196">
        <v>7.69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4.8099999999999996</v>
      </c>
      <c r="L16" s="196">
        <v>204.74</v>
      </c>
      <c r="M16" s="196">
        <v>27.13</v>
      </c>
      <c r="N16" s="196">
        <v>33.44</v>
      </c>
      <c r="O16" s="196">
        <v>0</v>
      </c>
      <c r="P16" s="196">
        <v>41.08</v>
      </c>
      <c r="Q16" s="196">
        <v>3.52</v>
      </c>
      <c r="R16" s="196">
        <v>6.49</v>
      </c>
      <c r="S16" s="196">
        <v>4.3</v>
      </c>
      <c r="T16" s="196">
        <v>0</v>
      </c>
      <c r="U16" s="196">
        <v>24.7</v>
      </c>
      <c r="V16" s="196">
        <v>2.99</v>
      </c>
      <c r="W16" s="196">
        <v>6.87</v>
      </c>
      <c r="X16" s="196">
        <v>23.07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52.39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19.22</v>
      </c>
      <c r="AQ16" s="196">
        <v>7.69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4.8099999999999996</v>
      </c>
      <c r="L17" s="196">
        <v>204.74</v>
      </c>
      <c r="M17" s="196">
        <v>27.13</v>
      </c>
      <c r="N17" s="196">
        <v>33.44</v>
      </c>
      <c r="O17" s="196">
        <v>0</v>
      </c>
      <c r="P17" s="196">
        <v>41.08</v>
      </c>
      <c r="Q17" s="196">
        <v>3.52</v>
      </c>
      <c r="R17" s="196">
        <v>6.49</v>
      </c>
      <c r="S17" s="196">
        <v>4.3</v>
      </c>
      <c r="T17" s="196">
        <v>0</v>
      </c>
      <c r="U17" s="196">
        <v>24.7</v>
      </c>
      <c r="V17" s="196">
        <v>2.99</v>
      </c>
      <c r="W17" s="196">
        <v>6.87</v>
      </c>
      <c r="X17" s="196">
        <v>23.07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52.39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19.22</v>
      </c>
      <c r="AQ17" s="196">
        <v>7.69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4.8099999999999996</v>
      </c>
      <c r="L18" s="196">
        <v>204.74</v>
      </c>
      <c r="M18" s="196">
        <v>27.13</v>
      </c>
      <c r="N18" s="196">
        <v>33.44</v>
      </c>
      <c r="O18" s="196">
        <v>0</v>
      </c>
      <c r="P18" s="196">
        <v>41.08</v>
      </c>
      <c r="Q18" s="196">
        <v>3.52</v>
      </c>
      <c r="R18" s="196">
        <v>6.49</v>
      </c>
      <c r="S18" s="196">
        <v>4.3</v>
      </c>
      <c r="T18" s="196">
        <v>0</v>
      </c>
      <c r="U18" s="196">
        <v>24.7</v>
      </c>
      <c r="V18" s="196">
        <v>2.99</v>
      </c>
      <c r="W18" s="196">
        <v>6.87</v>
      </c>
      <c r="X18" s="196">
        <v>23.07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52.39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19.22</v>
      </c>
      <c r="AQ18" s="196">
        <v>7.69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4.8099999999999996</v>
      </c>
      <c r="L19" s="196">
        <v>204.74</v>
      </c>
      <c r="M19" s="196">
        <v>27.13</v>
      </c>
      <c r="N19" s="196">
        <v>33.44</v>
      </c>
      <c r="O19" s="196">
        <v>0</v>
      </c>
      <c r="P19" s="196">
        <v>41.08</v>
      </c>
      <c r="Q19" s="196">
        <v>3.52</v>
      </c>
      <c r="R19" s="196">
        <v>6.49</v>
      </c>
      <c r="S19" s="196">
        <v>4.3</v>
      </c>
      <c r="T19" s="196">
        <v>0</v>
      </c>
      <c r="U19" s="196">
        <v>24.7</v>
      </c>
      <c r="V19" s="196">
        <v>2.99</v>
      </c>
      <c r="W19" s="196">
        <v>6.87</v>
      </c>
      <c r="X19" s="196">
        <v>23.07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52.39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19.22</v>
      </c>
      <c r="AQ19" s="196">
        <v>7.69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4.8099999999999996</v>
      </c>
      <c r="L20" s="196">
        <v>204.74</v>
      </c>
      <c r="M20" s="196">
        <v>27.13</v>
      </c>
      <c r="N20" s="196">
        <v>33.44</v>
      </c>
      <c r="O20" s="196">
        <v>0</v>
      </c>
      <c r="P20" s="196">
        <v>41.08</v>
      </c>
      <c r="Q20" s="196">
        <v>3.52</v>
      </c>
      <c r="R20" s="196">
        <v>6.49</v>
      </c>
      <c r="S20" s="196">
        <v>4.3</v>
      </c>
      <c r="T20" s="196">
        <v>0</v>
      </c>
      <c r="U20" s="196">
        <v>24.7</v>
      </c>
      <c r="V20" s="196">
        <v>2.99</v>
      </c>
      <c r="W20" s="196">
        <v>6.87</v>
      </c>
      <c r="X20" s="196">
        <v>23.07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52.39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19.22</v>
      </c>
      <c r="AQ20" s="196">
        <v>7.69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4.8099999999999996</v>
      </c>
      <c r="L21" s="196">
        <v>204.74</v>
      </c>
      <c r="M21" s="196">
        <v>27.13</v>
      </c>
      <c r="N21" s="196">
        <v>33.44</v>
      </c>
      <c r="O21" s="196">
        <v>0</v>
      </c>
      <c r="P21" s="196">
        <v>41.08</v>
      </c>
      <c r="Q21" s="196">
        <v>3.52</v>
      </c>
      <c r="R21" s="196">
        <v>6.49</v>
      </c>
      <c r="S21" s="196">
        <v>4.3</v>
      </c>
      <c r="T21" s="196">
        <v>0</v>
      </c>
      <c r="U21" s="196">
        <v>24.7</v>
      </c>
      <c r="V21" s="196">
        <v>2.99</v>
      </c>
      <c r="W21" s="196">
        <v>6.87</v>
      </c>
      <c r="X21" s="196">
        <v>23.07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58.25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19.22</v>
      </c>
      <c r="AQ21" s="196">
        <v>7.69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4.8099999999999996</v>
      </c>
      <c r="L22" s="196">
        <v>204.74</v>
      </c>
      <c r="M22" s="196">
        <v>27.13</v>
      </c>
      <c r="N22" s="196">
        <v>33.44</v>
      </c>
      <c r="O22" s="196">
        <v>0</v>
      </c>
      <c r="P22" s="196">
        <v>41.08</v>
      </c>
      <c r="Q22" s="196">
        <v>3.52</v>
      </c>
      <c r="R22" s="196">
        <v>6.49</v>
      </c>
      <c r="S22" s="196">
        <v>4.3</v>
      </c>
      <c r="T22" s="196">
        <v>0</v>
      </c>
      <c r="U22" s="196">
        <v>24.7</v>
      </c>
      <c r="V22" s="196">
        <v>2.99</v>
      </c>
      <c r="W22" s="196">
        <v>6.87</v>
      </c>
      <c r="X22" s="196">
        <v>23.07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58.25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19.22</v>
      </c>
      <c r="AQ22" s="196">
        <v>7.69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4.92</v>
      </c>
      <c r="L23" s="196">
        <v>204.74</v>
      </c>
      <c r="M23" s="196">
        <v>27.13</v>
      </c>
      <c r="N23" s="196">
        <v>33.44</v>
      </c>
      <c r="O23" s="196">
        <v>0</v>
      </c>
      <c r="P23" s="196">
        <v>41.08</v>
      </c>
      <c r="Q23" s="196">
        <v>3.52</v>
      </c>
      <c r="R23" s="196">
        <v>6.49</v>
      </c>
      <c r="S23" s="196">
        <v>4.3</v>
      </c>
      <c r="T23" s="196">
        <v>0</v>
      </c>
      <c r="U23" s="196">
        <v>24.7</v>
      </c>
      <c r="V23" s="196">
        <v>2.99</v>
      </c>
      <c r="W23" s="196">
        <v>6.87</v>
      </c>
      <c r="X23" s="196">
        <v>42.66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58.25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19.22</v>
      </c>
      <c r="AQ23" s="196">
        <v>7.69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4.92</v>
      </c>
      <c r="L24" s="196">
        <v>204.74</v>
      </c>
      <c r="M24" s="196">
        <v>27.13</v>
      </c>
      <c r="N24" s="196">
        <v>33.44</v>
      </c>
      <c r="O24" s="196">
        <v>0</v>
      </c>
      <c r="P24" s="196">
        <v>41.08</v>
      </c>
      <c r="Q24" s="196">
        <v>3.52</v>
      </c>
      <c r="R24" s="196">
        <v>6.49</v>
      </c>
      <c r="S24" s="196">
        <v>4.3</v>
      </c>
      <c r="T24" s="196">
        <v>0</v>
      </c>
      <c r="U24" s="196">
        <v>24.7</v>
      </c>
      <c r="V24" s="196">
        <v>2.99</v>
      </c>
      <c r="W24" s="196">
        <v>6.87</v>
      </c>
      <c r="X24" s="196">
        <v>43.25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58.25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19.22</v>
      </c>
      <c r="AQ24" s="196">
        <v>7.69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4.8099999999999996</v>
      </c>
      <c r="L25" s="196">
        <v>259.52999999999997</v>
      </c>
      <c r="M25" s="196">
        <v>27.13</v>
      </c>
      <c r="N25" s="196">
        <v>33.44</v>
      </c>
      <c r="O25" s="196">
        <v>0</v>
      </c>
      <c r="P25" s="196">
        <v>41.08</v>
      </c>
      <c r="Q25" s="196">
        <v>2.91</v>
      </c>
      <c r="R25" s="196">
        <v>6.49</v>
      </c>
      <c r="S25" s="196">
        <v>4</v>
      </c>
      <c r="T25" s="196">
        <v>0</v>
      </c>
      <c r="U25" s="196">
        <v>24.7</v>
      </c>
      <c r="V25" s="196">
        <v>2.99</v>
      </c>
      <c r="W25" s="196">
        <v>6.73</v>
      </c>
      <c r="X25" s="196">
        <v>23.07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58.25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19.22</v>
      </c>
      <c r="AQ25" s="196">
        <v>7.69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4.8099999999999996</v>
      </c>
      <c r="L26" s="196">
        <v>317.2</v>
      </c>
      <c r="M26" s="196">
        <v>27.13</v>
      </c>
      <c r="N26" s="196">
        <v>33.44</v>
      </c>
      <c r="O26" s="196">
        <v>0</v>
      </c>
      <c r="P26" s="196">
        <v>41.08</v>
      </c>
      <c r="Q26" s="196">
        <v>2.91</v>
      </c>
      <c r="R26" s="196">
        <v>6.42</v>
      </c>
      <c r="S26" s="196">
        <v>3.99</v>
      </c>
      <c r="T26" s="196">
        <v>0</v>
      </c>
      <c r="U26" s="196">
        <v>24.7</v>
      </c>
      <c r="V26" s="196">
        <v>2.88</v>
      </c>
      <c r="W26" s="196">
        <v>6.73</v>
      </c>
      <c r="X26" s="196">
        <v>43.26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58.25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38.82</v>
      </c>
      <c r="AQ26" s="196">
        <v>7.69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4.8099999999999996</v>
      </c>
      <c r="L27" s="196">
        <v>317.2</v>
      </c>
      <c r="M27" s="196">
        <v>27.13</v>
      </c>
      <c r="N27" s="196">
        <v>33.44</v>
      </c>
      <c r="O27" s="196">
        <v>0</v>
      </c>
      <c r="P27" s="196">
        <v>41.08</v>
      </c>
      <c r="Q27" s="196">
        <v>6.43</v>
      </c>
      <c r="R27" s="196">
        <v>12.12</v>
      </c>
      <c r="S27" s="196">
        <v>6.94</v>
      </c>
      <c r="T27" s="196">
        <v>0</v>
      </c>
      <c r="U27" s="196">
        <v>24.7</v>
      </c>
      <c r="V27" s="196">
        <v>5.93</v>
      </c>
      <c r="W27" s="196">
        <v>13.69</v>
      </c>
      <c r="X27" s="196">
        <v>43.26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56.2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60.76</v>
      </c>
      <c r="AQ27" s="196">
        <v>17.87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4.8099999999999996</v>
      </c>
      <c r="L28" s="196">
        <v>317.2</v>
      </c>
      <c r="M28" s="196">
        <v>27.13</v>
      </c>
      <c r="N28" s="196">
        <v>33.44</v>
      </c>
      <c r="O28" s="196">
        <v>0</v>
      </c>
      <c r="P28" s="196">
        <v>41.08</v>
      </c>
      <c r="Q28" s="196">
        <v>6.43</v>
      </c>
      <c r="R28" s="196">
        <v>12.51</v>
      </c>
      <c r="S28" s="196">
        <v>7.78</v>
      </c>
      <c r="T28" s="196">
        <v>0</v>
      </c>
      <c r="U28" s="196">
        <v>24.7</v>
      </c>
      <c r="V28" s="196">
        <v>6.11</v>
      </c>
      <c r="W28" s="196">
        <v>13.69</v>
      </c>
      <c r="X28" s="196">
        <v>43.26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56.2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74.67</v>
      </c>
      <c r="AQ28" s="196">
        <v>25.32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4.6399999999999997</v>
      </c>
      <c r="L29" s="196">
        <v>317.2</v>
      </c>
      <c r="M29" s="196">
        <v>27.13</v>
      </c>
      <c r="N29" s="196">
        <v>33.44</v>
      </c>
      <c r="O29" s="196">
        <v>0</v>
      </c>
      <c r="P29" s="196">
        <v>41.08</v>
      </c>
      <c r="Q29" s="196">
        <v>6.43</v>
      </c>
      <c r="R29" s="196">
        <v>12.51</v>
      </c>
      <c r="S29" s="196">
        <v>7.78</v>
      </c>
      <c r="T29" s="196">
        <v>0</v>
      </c>
      <c r="U29" s="196">
        <v>24.7</v>
      </c>
      <c r="V29" s="196">
        <v>6.11</v>
      </c>
      <c r="W29" s="196">
        <v>13.69</v>
      </c>
      <c r="X29" s="196">
        <v>43.26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56.2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74.67</v>
      </c>
      <c r="AQ29" s="196">
        <v>26.6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4.8099999999999996</v>
      </c>
      <c r="L30" s="196">
        <v>317.2</v>
      </c>
      <c r="M30" s="196">
        <v>27.13</v>
      </c>
      <c r="N30" s="196">
        <v>33.44</v>
      </c>
      <c r="O30" s="196">
        <v>0</v>
      </c>
      <c r="P30" s="196">
        <v>41.08</v>
      </c>
      <c r="Q30" s="196">
        <v>6.43</v>
      </c>
      <c r="R30" s="196">
        <v>12.51</v>
      </c>
      <c r="S30" s="196">
        <v>7.78</v>
      </c>
      <c r="T30" s="196">
        <v>0</v>
      </c>
      <c r="U30" s="196">
        <v>24.7</v>
      </c>
      <c r="V30" s="196">
        <v>6.11</v>
      </c>
      <c r="W30" s="196">
        <v>13.69</v>
      </c>
      <c r="X30" s="196">
        <v>43.26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56.2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74.67</v>
      </c>
      <c r="AQ30" s="196">
        <v>26.6</v>
      </c>
      <c r="AR30" s="196">
        <v>0.71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4.8099999999999996</v>
      </c>
      <c r="L31" s="196">
        <v>353.32</v>
      </c>
      <c r="M31" s="196">
        <v>27.13</v>
      </c>
      <c r="N31" s="196">
        <v>33.44</v>
      </c>
      <c r="O31" s="196">
        <v>0</v>
      </c>
      <c r="P31" s="196">
        <v>41.08</v>
      </c>
      <c r="Q31" s="196">
        <v>6.43</v>
      </c>
      <c r="R31" s="196">
        <v>12.51</v>
      </c>
      <c r="S31" s="196">
        <v>7.78</v>
      </c>
      <c r="T31" s="196">
        <v>0</v>
      </c>
      <c r="U31" s="196">
        <v>24.7</v>
      </c>
      <c r="V31" s="196">
        <v>6.11</v>
      </c>
      <c r="W31" s="196">
        <v>13.69</v>
      </c>
      <c r="X31" s="196">
        <v>43.26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56.2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74.67</v>
      </c>
      <c r="AQ31" s="196">
        <v>26.6</v>
      </c>
      <c r="AR31" s="196">
        <v>3.2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4.8099999999999996</v>
      </c>
      <c r="L32" s="196">
        <v>370.71</v>
      </c>
      <c r="M32" s="196">
        <v>27.13</v>
      </c>
      <c r="N32" s="196">
        <v>33.44</v>
      </c>
      <c r="O32" s="196">
        <v>0</v>
      </c>
      <c r="P32" s="196">
        <v>41.08</v>
      </c>
      <c r="Q32" s="196">
        <v>6.43</v>
      </c>
      <c r="R32" s="196">
        <v>12.51</v>
      </c>
      <c r="S32" s="196">
        <v>7.78</v>
      </c>
      <c r="T32" s="196">
        <v>0</v>
      </c>
      <c r="U32" s="196">
        <v>24.7</v>
      </c>
      <c r="V32" s="196">
        <v>6.11</v>
      </c>
      <c r="W32" s="196">
        <v>13.69</v>
      </c>
      <c r="X32" s="196">
        <v>43.26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56.2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74.67</v>
      </c>
      <c r="AQ32" s="196">
        <v>26.6</v>
      </c>
      <c r="AR32" s="196">
        <v>7.9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4.8099999999999996</v>
      </c>
      <c r="L33" s="196">
        <v>370.7</v>
      </c>
      <c r="M33" s="196">
        <v>27.13</v>
      </c>
      <c r="N33" s="196">
        <v>33.44</v>
      </c>
      <c r="O33" s="196">
        <v>0</v>
      </c>
      <c r="P33" s="196">
        <v>41.08</v>
      </c>
      <c r="Q33" s="196">
        <v>6.43</v>
      </c>
      <c r="R33" s="196">
        <v>12.51</v>
      </c>
      <c r="S33" s="196">
        <v>7.78</v>
      </c>
      <c r="T33" s="196">
        <v>0</v>
      </c>
      <c r="U33" s="196">
        <v>24.7</v>
      </c>
      <c r="V33" s="196">
        <v>6.11</v>
      </c>
      <c r="W33" s="196">
        <v>13.69</v>
      </c>
      <c r="X33" s="196">
        <v>43.26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74.67</v>
      </c>
      <c r="AQ33" s="196">
        <v>26.33</v>
      </c>
      <c r="AR33" s="196">
        <v>12.73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4.8099999999999996</v>
      </c>
      <c r="L34" s="196">
        <v>370.7</v>
      </c>
      <c r="M34" s="196">
        <v>27.13</v>
      </c>
      <c r="N34" s="196">
        <v>33.44</v>
      </c>
      <c r="O34" s="196">
        <v>0</v>
      </c>
      <c r="P34" s="196">
        <v>41.08</v>
      </c>
      <c r="Q34" s="196">
        <v>6.43</v>
      </c>
      <c r="R34" s="196">
        <v>12.51</v>
      </c>
      <c r="S34" s="196">
        <v>7.78</v>
      </c>
      <c r="T34" s="196">
        <v>0</v>
      </c>
      <c r="U34" s="196">
        <v>24.7</v>
      </c>
      <c r="V34" s="196">
        <v>6.11</v>
      </c>
      <c r="W34" s="196">
        <v>13.69</v>
      </c>
      <c r="X34" s="196">
        <v>43.26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74.67</v>
      </c>
      <c r="AQ34" s="196">
        <v>26.33</v>
      </c>
      <c r="AR34" s="196">
        <v>17.25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8.9499999999999993</v>
      </c>
      <c r="L35" s="196">
        <v>370.7</v>
      </c>
      <c r="M35" s="196">
        <v>27.13</v>
      </c>
      <c r="N35" s="196">
        <v>33.44</v>
      </c>
      <c r="O35" s="196">
        <v>0</v>
      </c>
      <c r="P35" s="196">
        <v>41.08</v>
      </c>
      <c r="Q35" s="196">
        <v>6.43</v>
      </c>
      <c r="R35" s="196">
        <v>12.51</v>
      </c>
      <c r="S35" s="196">
        <v>7.78</v>
      </c>
      <c r="T35" s="196">
        <v>0</v>
      </c>
      <c r="U35" s="196">
        <v>24.7</v>
      </c>
      <c r="V35" s="196">
        <v>6.11</v>
      </c>
      <c r="W35" s="196">
        <v>13.69</v>
      </c>
      <c r="X35" s="196">
        <v>43.26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74.67</v>
      </c>
      <c r="AQ35" s="196">
        <v>26.6</v>
      </c>
      <c r="AR35" s="196">
        <v>20.7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8.9499999999999993</v>
      </c>
      <c r="L36" s="196">
        <v>370.7</v>
      </c>
      <c r="M36" s="196">
        <v>27.13</v>
      </c>
      <c r="N36" s="196">
        <v>33.44</v>
      </c>
      <c r="O36" s="196">
        <v>0</v>
      </c>
      <c r="P36" s="196">
        <v>41.08</v>
      </c>
      <c r="Q36" s="196">
        <v>6.43</v>
      </c>
      <c r="R36" s="196">
        <v>12.51</v>
      </c>
      <c r="S36" s="196">
        <v>7.78</v>
      </c>
      <c r="T36" s="196">
        <v>0</v>
      </c>
      <c r="U36" s="196">
        <v>24.7</v>
      </c>
      <c r="V36" s="196">
        <v>6.11</v>
      </c>
      <c r="W36" s="196">
        <v>13.69</v>
      </c>
      <c r="X36" s="196">
        <v>43.26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74.67</v>
      </c>
      <c r="AQ36" s="196">
        <v>26.6</v>
      </c>
      <c r="AR36" s="196">
        <v>20.7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8.9499999999999993</v>
      </c>
      <c r="L37" s="196">
        <v>370.7</v>
      </c>
      <c r="M37" s="196">
        <v>27.13</v>
      </c>
      <c r="N37" s="196">
        <v>33.44</v>
      </c>
      <c r="O37" s="196">
        <v>0</v>
      </c>
      <c r="P37" s="196">
        <v>41.08</v>
      </c>
      <c r="Q37" s="196">
        <v>6.43</v>
      </c>
      <c r="R37" s="196">
        <v>12.51</v>
      </c>
      <c r="S37" s="196">
        <v>7.78</v>
      </c>
      <c r="T37" s="196">
        <v>0</v>
      </c>
      <c r="U37" s="196">
        <v>24.7</v>
      </c>
      <c r="V37" s="196">
        <v>6.11</v>
      </c>
      <c r="W37" s="196">
        <v>13.69</v>
      </c>
      <c r="X37" s="196">
        <v>43.26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74.680000000000007</v>
      </c>
      <c r="AQ37" s="196">
        <v>26.6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8.9499999999999993</v>
      </c>
      <c r="L38" s="196">
        <v>370.7</v>
      </c>
      <c r="M38" s="196">
        <v>27.13</v>
      </c>
      <c r="N38" s="196">
        <v>33.44</v>
      </c>
      <c r="O38" s="196">
        <v>0</v>
      </c>
      <c r="P38" s="196">
        <v>41.08</v>
      </c>
      <c r="Q38" s="196">
        <v>6.43</v>
      </c>
      <c r="R38" s="196">
        <v>12.51</v>
      </c>
      <c r="S38" s="196">
        <v>7.78</v>
      </c>
      <c r="T38" s="196">
        <v>0</v>
      </c>
      <c r="U38" s="196">
        <v>24.7</v>
      </c>
      <c r="V38" s="196">
        <v>6.11</v>
      </c>
      <c r="W38" s="196">
        <v>13.69</v>
      </c>
      <c r="X38" s="196">
        <v>43.26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74.680000000000007</v>
      </c>
      <c r="AQ38" s="196">
        <v>26.6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8.9499999999999993</v>
      </c>
      <c r="L39" s="196">
        <v>370.7</v>
      </c>
      <c r="M39" s="196">
        <v>27.13</v>
      </c>
      <c r="N39" s="196">
        <v>33.44</v>
      </c>
      <c r="O39" s="196">
        <v>0</v>
      </c>
      <c r="P39" s="196">
        <v>41.08</v>
      </c>
      <c r="Q39" s="196">
        <v>6.43</v>
      </c>
      <c r="R39" s="196">
        <v>12.51</v>
      </c>
      <c r="S39" s="196">
        <v>7.78</v>
      </c>
      <c r="T39" s="196">
        <v>0</v>
      </c>
      <c r="U39" s="196">
        <v>24.7</v>
      </c>
      <c r="V39" s="196">
        <v>6.11</v>
      </c>
      <c r="W39" s="196">
        <v>13.69</v>
      </c>
      <c r="X39" s="196">
        <v>43.26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74.680000000000007</v>
      </c>
      <c r="AQ39" s="196">
        <v>26.6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8.9499999999999993</v>
      </c>
      <c r="L40" s="196">
        <v>370.7</v>
      </c>
      <c r="M40" s="196">
        <v>27.13</v>
      </c>
      <c r="N40" s="196">
        <v>33.44</v>
      </c>
      <c r="O40" s="196">
        <v>0</v>
      </c>
      <c r="P40" s="196">
        <v>41.08</v>
      </c>
      <c r="Q40" s="196">
        <v>6.43</v>
      </c>
      <c r="R40" s="196">
        <v>12.51</v>
      </c>
      <c r="S40" s="196">
        <v>7.78</v>
      </c>
      <c r="T40" s="196">
        <v>0</v>
      </c>
      <c r="U40" s="196">
        <v>24.7</v>
      </c>
      <c r="V40" s="196">
        <v>6.11</v>
      </c>
      <c r="W40" s="196">
        <v>13.69</v>
      </c>
      <c r="X40" s="196">
        <v>43.26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74.680000000000007</v>
      </c>
      <c r="AQ40" s="196">
        <v>26.6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8.9499999999999993</v>
      </c>
      <c r="L41" s="196">
        <v>370.7</v>
      </c>
      <c r="M41" s="196">
        <v>27.13</v>
      </c>
      <c r="N41" s="196">
        <v>33.44</v>
      </c>
      <c r="O41" s="196">
        <v>0</v>
      </c>
      <c r="P41" s="196">
        <v>41.08</v>
      </c>
      <c r="Q41" s="196">
        <v>6.43</v>
      </c>
      <c r="R41" s="196">
        <v>12.51</v>
      </c>
      <c r="S41" s="196">
        <v>7.78</v>
      </c>
      <c r="T41" s="196">
        <v>0</v>
      </c>
      <c r="U41" s="196">
        <v>24.7</v>
      </c>
      <c r="V41" s="196">
        <v>6.11</v>
      </c>
      <c r="W41" s="196">
        <v>13.69</v>
      </c>
      <c r="X41" s="196">
        <v>43.26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74.680000000000007</v>
      </c>
      <c r="AQ41" s="196">
        <v>26.6</v>
      </c>
      <c r="AR41" s="196">
        <v>23.2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8.9499999999999993</v>
      </c>
      <c r="L42" s="196">
        <v>370.7</v>
      </c>
      <c r="M42" s="196">
        <v>27.13</v>
      </c>
      <c r="N42" s="196">
        <v>33.44</v>
      </c>
      <c r="O42" s="196">
        <v>0</v>
      </c>
      <c r="P42" s="196">
        <v>41.08</v>
      </c>
      <c r="Q42" s="196">
        <v>6.43</v>
      </c>
      <c r="R42" s="196">
        <v>12.51</v>
      </c>
      <c r="S42" s="196">
        <v>7.78</v>
      </c>
      <c r="T42" s="196">
        <v>0</v>
      </c>
      <c r="U42" s="196">
        <v>24.7</v>
      </c>
      <c r="V42" s="196">
        <v>6.11</v>
      </c>
      <c r="W42" s="196">
        <v>13.69</v>
      </c>
      <c r="X42" s="196">
        <v>43.26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74.680000000000007</v>
      </c>
      <c r="AQ42" s="196">
        <v>26.6</v>
      </c>
      <c r="AR42" s="196">
        <v>23.2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8.9499999999999993</v>
      </c>
      <c r="L43" s="196">
        <v>370.7</v>
      </c>
      <c r="M43" s="196">
        <v>27.13</v>
      </c>
      <c r="N43" s="196">
        <v>33.44</v>
      </c>
      <c r="O43" s="196">
        <v>0</v>
      </c>
      <c r="P43" s="196">
        <v>41.08</v>
      </c>
      <c r="Q43" s="196">
        <v>6.43</v>
      </c>
      <c r="R43" s="196">
        <v>12.51</v>
      </c>
      <c r="S43" s="196">
        <v>7.78</v>
      </c>
      <c r="T43" s="196">
        <v>0</v>
      </c>
      <c r="U43" s="196">
        <v>24.7</v>
      </c>
      <c r="V43" s="196">
        <v>6.11</v>
      </c>
      <c r="W43" s="196">
        <v>13.69</v>
      </c>
      <c r="X43" s="196">
        <v>43.26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74.680000000000007</v>
      </c>
      <c r="AQ43" s="196">
        <v>26.6</v>
      </c>
      <c r="AR43" s="196">
        <v>23.2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8.9499999999999993</v>
      </c>
      <c r="L44" s="196">
        <v>370.7</v>
      </c>
      <c r="M44" s="196">
        <v>27.13</v>
      </c>
      <c r="N44" s="196">
        <v>33.44</v>
      </c>
      <c r="O44" s="196">
        <v>0</v>
      </c>
      <c r="P44" s="196">
        <v>41.08</v>
      </c>
      <c r="Q44" s="196">
        <v>6.43</v>
      </c>
      <c r="R44" s="196">
        <v>12.51</v>
      </c>
      <c r="S44" s="196">
        <v>7.78</v>
      </c>
      <c r="T44" s="196">
        <v>0</v>
      </c>
      <c r="U44" s="196">
        <v>24.7</v>
      </c>
      <c r="V44" s="196">
        <v>6.11</v>
      </c>
      <c r="W44" s="196">
        <v>13.69</v>
      </c>
      <c r="X44" s="196">
        <v>43.26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74.680000000000007</v>
      </c>
      <c r="AQ44" s="196">
        <v>26.6</v>
      </c>
      <c r="AR44" s="196">
        <v>23.2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8.9499999999999993</v>
      </c>
      <c r="L45" s="196">
        <v>370.7</v>
      </c>
      <c r="M45" s="196">
        <v>27.13</v>
      </c>
      <c r="N45" s="196">
        <v>33.44</v>
      </c>
      <c r="O45" s="196">
        <v>0</v>
      </c>
      <c r="P45" s="196">
        <v>41.08</v>
      </c>
      <c r="Q45" s="196">
        <v>6.43</v>
      </c>
      <c r="R45" s="196">
        <v>12.51</v>
      </c>
      <c r="S45" s="196">
        <v>7.78</v>
      </c>
      <c r="T45" s="196">
        <v>0</v>
      </c>
      <c r="U45" s="196">
        <v>24.7</v>
      </c>
      <c r="V45" s="196">
        <v>6.11</v>
      </c>
      <c r="W45" s="196">
        <v>13.69</v>
      </c>
      <c r="X45" s="196">
        <v>43.26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74.680000000000007</v>
      </c>
      <c r="AQ45" s="196">
        <v>26.6</v>
      </c>
      <c r="AR45" s="196">
        <v>23.2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8.9499999999999993</v>
      </c>
      <c r="L46" s="196">
        <v>370.7</v>
      </c>
      <c r="M46" s="196">
        <v>27.13</v>
      </c>
      <c r="N46" s="196">
        <v>33.44</v>
      </c>
      <c r="O46" s="196">
        <v>0</v>
      </c>
      <c r="P46" s="196">
        <v>41.08</v>
      </c>
      <c r="Q46" s="196">
        <v>6.43</v>
      </c>
      <c r="R46" s="196">
        <v>12.51</v>
      </c>
      <c r="S46" s="196">
        <v>7.78</v>
      </c>
      <c r="T46" s="196">
        <v>0</v>
      </c>
      <c r="U46" s="196">
        <v>24.7</v>
      </c>
      <c r="V46" s="196">
        <v>6.11</v>
      </c>
      <c r="W46" s="196">
        <v>13.69</v>
      </c>
      <c r="X46" s="196">
        <v>43.26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74.680000000000007</v>
      </c>
      <c r="AQ46" s="196">
        <v>26.6</v>
      </c>
      <c r="AR46" s="196">
        <v>23.2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8.9499999999999993</v>
      </c>
      <c r="L47" s="196">
        <v>370.7</v>
      </c>
      <c r="M47" s="196">
        <v>27.13</v>
      </c>
      <c r="N47" s="196">
        <v>33.44</v>
      </c>
      <c r="O47" s="196">
        <v>0</v>
      </c>
      <c r="P47" s="196">
        <v>41.08</v>
      </c>
      <c r="Q47" s="196">
        <v>6.43</v>
      </c>
      <c r="R47" s="196">
        <v>12.51</v>
      </c>
      <c r="S47" s="196">
        <v>7.78</v>
      </c>
      <c r="T47" s="196">
        <v>0</v>
      </c>
      <c r="U47" s="196">
        <v>24.7</v>
      </c>
      <c r="V47" s="196">
        <v>6.11</v>
      </c>
      <c r="W47" s="196">
        <v>13.69</v>
      </c>
      <c r="X47" s="196">
        <v>43.26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74.680000000000007</v>
      </c>
      <c r="AQ47" s="196">
        <v>26.6</v>
      </c>
      <c r="AR47" s="196">
        <v>23.2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8.9499999999999993</v>
      </c>
      <c r="L48" s="196">
        <v>370.7</v>
      </c>
      <c r="M48" s="196">
        <v>27.13</v>
      </c>
      <c r="N48" s="196">
        <v>33.44</v>
      </c>
      <c r="O48" s="196">
        <v>0</v>
      </c>
      <c r="P48" s="196">
        <v>41.08</v>
      </c>
      <c r="Q48" s="196">
        <v>6.43</v>
      </c>
      <c r="R48" s="196">
        <v>12.51</v>
      </c>
      <c r="S48" s="196">
        <v>7.78</v>
      </c>
      <c r="T48" s="196">
        <v>0</v>
      </c>
      <c r="U48" s="196">
        <v>24.7</v>
      </c>
      <c r="V48" s="196">
        <v>6.11</v>
      </c>
      <c r="W48" s="196">
        <v>13.69</v>
      </c>
      <c r="X48" s="196">
        <v>43.26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74.680000000000007</v>
      </c>
      <c r="AQ48" s="196">
        <v>26.6</v>
      </c>
      <c r="AR48" s="196">
        <v>23.2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8.9499999999999993</v>
      </c>
      <c r="L49" s="196">
        <v>370.7</v>
      </c>
      <c r="M49" s="196">
        <v>27.13</v>
      </c>
      <c r="N49" s="196">
        <v>33.44</v>
      </c>
      <c r="O49" s="196">
        <v>0</v>
      </c>
      <c r="P49" s="196">
        <v>41.08</v>
      </c>
      <c r="Q49" s="196">
        <v>6.43</v>
      </c>
      <c r="R49" s="196">
        <v>12.51</v>
      </c>
      <c r="S49" s="196">
        <v>7.78</v>
      </c>
      <c r="T49" s="196">
        <v>0</v>
      </c>
      <c r="U49" s="196">
        <v>24.7</v>
      </c>
      <c r="V49" s="196">
        <v>6.11</v>
      </c>
      <c r="W49" s="196">
        <v>13.69</v>
      </c>
      <c r="X49" s="196">
        <v>37.119999999999997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74.680000000000007</v>
      </c>
      <c r="AQ49" s="196">
        <v>26.6</v>
      </c>
      <c r="AR49" s="196">
        <v>23.2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8.9499999999999993</v>
      </c>
      <c r="L50" s="196">
        <v>370.7</v>
      </c>
      <c r="M50" s="196">
        <v>27.13</v>
      </c>
      <c r="N50" s="196">
        <v>33.44</v>
      </c>
      <c r="O50" s="196">
        <v>0</v>
      </c>
      <c r="P50" s="196">
        <v>41.08</v>
      </c>
      <c r="Q50" s="196">
        <v>6.43</v>
      </c>
      <c r="R50" s="196">
        <v>12.51</v>
      </c>
      <c r="S50" s="196">
        <v>7.78</v>
      </c>
      <c r="T50" s="196">
        <v>0</v>
      </c>
      <c r="U50" s="196">
        <v>24.7</v>
      </c>
      <c r="V50" s="196">
        <v>6.11</v>
      </c>
      <c r="W50" s="196">
        <v>13.69</v>
      </c>
      <c r="X50" s="196">
        <v>37.119999999999997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74.680000000000007</v>
      </c>
      <c r="AQ50" s="196">
        <v>26.6</v>
      </c>
      <c r="AR50" s="196">
        <v>23.2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4.8099999999999996</v>
      </c>
      <c r="L51" s="196">
        <v>370.71</v>
      </c>
      <c r="M51" s="196">
        <v>27.13</v>
      </c>
      <c r="N51" s="196">
        <v>33.44</v>
      </c>
      <c r="O51" s="196">
        <v>0</v>
      </c>
      <c r="P51" s="196">
        <v>41.08</v>
      </c>
      <c r="Q51" s="196">
        <v>6.43</v>
      </c>
      <c r="R51" s="196">
        <v>12.51</v>
      </c>
      <c r="S51" s="196">
        <v>7.79</v>
      </c>
      <c r="T51" s="196">
        <v>0</v>
      </c>
      <c r="U51" s="196">
        <v>24.7</v>
      </c>
      <c r="V51" s="196">
        <v>6.11</v>
      </c>
      <c r="W51" s="196">
        <v>13.69</v>
      </c>
      <c r="X51" s="196">
        <v>37.119999999999997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51.55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74.680000000000007</v>
      </c>
      <c r="AQ51" s="196">
        <v>26.6</v>
      </c>
      <c r="AR51" s="196">
        <v>23.2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4.8099999999999996</v>
      </c>
      <c r="L52" s="196">
        <v>370.71</v>
      </c>
      <c r="M52" s="196">
        <v>27.13</v>
      </c>
      <c r="N52" s="196">
        <v>33.44</v>
      </c>
      <c r="O52" s="196">
        <v>0</v>
      </c>
      <c r="P52" s="196">
        <v>41.08</v>
      </c>
      <c r="Q52" s="196">
        <v>6.43</v>
      </c>
      <c r="R52" s="196">
        <v>12.51</v>
      </c>
      <c r="S52" s="196">
        <v>7.79</v>
      </c>
      <c r="T52" s="196">
        <v>0</v>
      </c>
      <c r="U52" s="196">
        <v>24.7</v>
      </c>
      <c r="V52" s="196">
        <v>6.11</v>
      </c>
      <c r="W52" s="196">
        <v>13.69</v>
      </c>
      <c r="X52" s="196">
        <v>37.119999999999997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51.55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74.680000000000007</v>
      </c>
      <c r="AQ52" s="196">
        <v>26.6</v>
      </c>
      <c r="AR52" s="196">
        <v>23.2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4.79</v>
      </c>
      <c r="L53" s="196">
        <v>370.71</v>
      </c>
      <c r="M53" s="196">
        <v>27.13</v>
      </c>
      <c r="N53" s="196">
        <v>33.44</v>
      </c>
      <c r="O53" s="196">
        <v>0</v>
      </c>
      <c r="P53" s="196">
        <v>41.08</v>
      </c>
      <c r="Q53" s="196">
        <v>6.43</v>
      </c>
      <c r="R53" s="196">
        <v>12.51</v>
      </c>
      <c r="S53" s="196">
        <v>7.79</v>
      </c>
      <c r="T53" s="196">
        <v>0</v>
      </c>
      <c r="U53" s="196">
        <v>24.7</v>
      </c>
      <c r="V53" s="196">
        <v>6.11</v>
      </c>
      <c r="W53" s="196">
        <v>13.69</v>
      </c>
      <c r="X53" s="196">
        <v>37.119999999999997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56.2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74.680000000000007</v>
      </c>
      <c r="AQ53" s="196">
        <v>26.86</v>
      </c>
      <c r="AR53" s="196">
        <v>23.2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4.79</v>
      </c>
      <c r="L54" s="196">
        <v>370.71</v>
      </c>
      <c r="M54" s="196">
        <v>27.13</v>
      </c>
      <c r="N54" s="196">
        <v>33.44</v>
      </c>
      <c r="O54" s="196">
        <v>0</v>
      </c>
      <c r="P54" s="196">
        <v>41.08</v>
      </c>
      <c r="Q54" s="196">
        <v>6.43</v>
      </c>
      <c r="R54" s="196">
        <v>12.78</v>
      </c>
      <c r="S54" s="196">
        <v>7.79</v>
      </c>
      <c r="T54" s="196">
        <v>0</v>
      </c>
      <c r="U54" s="196">
        <v>24.7</v>
      </c>
      <c r="V54" s="196">
        <v>6.11</v>
      </c>
      <c r="W54" s="196">
        <v>13.69</v>
      </c>
      <c r="X54" s="196">
        <v>37.119999999999997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56.2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74.680000000000007</v>
      </c>
      <c r="AQ54" s="196">
        <v>26.6</v>
      </c>
      <c r="AR54" s="196">
        <v>23.2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4.79</v>
      </c>
      <c r="L55" s="196">
        <v>317.2</v>
      </c>
      <c r="M55" s="196">
        <v>27.13</v>
      </c>
      <c r="N55" s="196">
        <v>33.44</v>
      </c>
      <c r="O55" s="196">
        <v>0</v>
      </c>
      <c r="P55" s="196">
        <v>41.08</v>
      </c>
      <c r="Q55" s="196">
        <v>6.43</v>
      </c>
      <c r="R55" s="196">
        <v>5.77</v>
      </c>
      <c r="S55" s="196">
        <v>3.85</v>
      </c>
      <c r="T55" s="196">
        <v>0</v>
      </c>
      <c r="U55" s="196">
        <v>24.7</v>
      </c>
      <c r="V55" s="196">
        <v>2.88</v>
      </c>
      <c r="W55" s="196">
        <v>13.69</v>
      </c>
      <c r="X55" s="196">
        <v>37.119999999999997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56.2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48.06</v>
      </c>
      <c r="AQ55" s="196">
        <v>7.69</v>
      </c>
      <c r="AR55" s="196">
        <v>23.2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4.8</v>
      </c>
      <c r="L56" s="196">
        <v>263.37</v>
      </c>
      <c r="M56" s="196">
        <v>27.13</v>
      </c>
      <c r="N56" s="196">
        <v>33.44</v>
      </c>
      <c r="O56" s="196">
        <v>0</v>
      </c>
      <c r="P56" s="196">
        <v>41.08</v>
      </c>
      <c r="Q56" s="196">
        <v>6.43</v>
      </c>
      <c r="R56" s="196">
        <v>5.77</v>
      </c>
      <c r="S56" s="196">
        <v>3.85</v>
      </c>
      <c r="T56" s="196">
        <v>0</v>
      </c>
      <c r="U56" s="196">
        <v>24.7</v>
      </c>
      <c r="V56" s="196">
        <v>2.88</v>
      </c>
      <c r="W56" s="196">
        <v>13.69</v>
      </c>
      <c r="X56" s="196">
        <v>37.119999999999997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56.2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48.06</v>
      </c>
      <c r="AQ56" s="196">
        <v>7.69</v>
      </c>
      <c r="AR56" s="196">
        <v>23.2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4.8099999999999996</v>
      </c>
      <c r="L57" s="196">
        <v>203.77</v>
      </c>
      <c r="M57" s="196">
        <v>27.13</v>
      </c>
      <c r="N57" s="196">
        <v>33.44</v>
      </c>
      <c r="O57" s="196">
        <v>0</v>
      </c>
      <c r="P57" s="196">
        <v>41.08</v>
      </c>
      <c r="Q57" s="196">
        <v>3.84</v>
      </c>
      <c r="R57" s="196">
        <v>12.51</v>
      </c>
      <c r="S57" s="196">
        <v>3.84</v>
      </c>
      <c r="T57" s="196">
        <v>0</v>
      </c>
      <c r="U57" s="196">
        <v>24.7</v>
      </c>
      <c r="V57" s="196">
        <v>6.11</v>
      </c>
      <c r="W57" s="196">
        <v>13.69</v>
      </c>
      <c r="X57" s="196">
        <v>37.119999999999997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56.2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75.44</v>
      </c>
      <c r="AQ57" s="196">
        <v>26.6</v>
      </c>
      <c r="AR57" s="196">
        <v>24.2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4.8099999999999996</v>
      </c>
      <c r="L58" s="196">
        <v>203.77</v>
      </c>
      <c r="M58" s="196">
        <v>27.13</v>
      </c>
      <c r="N58" s="196">
        <v>33.44</v>
      </c>
      <c r="O58" s="196">
        <v>0</v>
      </c>
      <c r="P58" s="196">
        <v>41.08</v>
      </c>
      <c r="Q58" s="196">
        <v>3.84</v>
      </c>
      <c r="R58" s="196">
        <v>12.51</v>
      </c>
      <c r="S58" s="196">
        <v>3.84</v>
      </c>
      <c r="T58" s="196">
        <v>0</v>
      </c>
      <c r="U58" s="196">
        <v>24.7</v>
      </c>
      <c r="V58" s="196">
        <v>6.11</v>
      </c>
      <c r="W58" s="196">
        <v>13.69</v>
      </c>
      <c r="X58" s="196">
        <v>37.119999999999997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56.2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75.44</v>
      </c>
      <c r="AQ58" s="196">
        <v>26.6</v>
      </c>
      <c r="AR58" s="196">
        <v>24.2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4.8099999999999996</v>
      </c>
      <c r="L59" s="196">
        <v>203.77</v>
      </c>
      <c r="M59" s="196">
        <v>27.13</v>
      </c>
      <c r="N59" s="196">
        <v>33.44</v>
      </c>
      <c r="O59" s="196">
        <v>0</v>
      </c>
      <c r="P59" s="196">
        <v>41.08</v>
      </c>
      <c r="Q59" s="196">
        <v>3.84</v>
      </c>
      <c r="R59" s="196">
        <v>12.51</v>
      </c>
      <c r="S59" s="196">
        <v>3.84</v>
      </c>
      <c r="T59" s="196">
        <v>0</v>
      </c>
      <c r="U59" s="196">
        <v>24.7</v>
      </c>
      <c r="V59" s="196">
        <v>6.11</v>
      </c>
      <c r="W59" s="196">
        <v>13.69</v>
      </c>
      <c r="X59" s="196">
        <v>37.119999999999997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56.2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74.680000000000007</v>
      </c>
      <c r="AQ59" s="196">
        <v>26.6</v>
      </c>
      <c r="AR59" s="196">
        <v>24.2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4.8099999999999996</v>
      </c>
      <c r="L60" s="196">
        <v>203.77</v>
      </c>
      <c r="M60" s="196">
        <v>27.13</v>
      </c>
      <c r="N60" s="196">
        <v>33.44</v>
      </c>
      <c r="O60" s="196">
        <v>0</v>
      </c>
      <c r="P60" s="196">
        <v>41.08</v>
      </c>
      <c r="Q60" s="196">
        <v>3.84</v>
      </c>
      <c r="R60" s="196">
        <v>12.51</v>
      </c>
      <c r="S60" s="196">
        <v>3.84</v>
      </c>
      <c r="T60" s="196">
        <v>0</v>
      </c>
      <c r="U60" s="196">
        <v>24.7</v>
      </c>
      <c r="V60" s="196">
        <v>6.11</v>
      </c>
      <c r="W60" s="196">
        <v>13.69</v>
      </c>
      <c r="X60" s="196">
        <v>37.119999999999997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56.2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74.680000000000007</v>
      </c>
      <c r="AQ60" s="196">
        <v>26.6</v>
      </c>
      <c r="AR60" s="196">
        <v>24.2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4.8099999999999996</v>
      </c>
      <c r="L61" s="196">
        <v>206.3</v>
      </c>
      <c r="M61" s="196">
        <v>27.13</v>
      </c>
      <c r="N61" s="196">
        <v>33.44</v>
      </c>
      <c r="O61" s="196">
        <v>0</v>
      </c>
      <c r="P61" s="196">
        <v>41.08</v>
      </c>
      <c r="Q61" s="196">
        <v>4.8499999999999996</v>
      </c>
      <c r="R61" s="196">
        <v>12.51</v>
      </c>
      <c r="S61" s="196">
        <v>5.45</v>
      </c>
      <c r="T61" s="196">
        <v>0</v>
      </c>
      <c r="U61" s="196">
        <v>24.7</v>
      </c>
      <c r="V61" s="196">
        <v>6.11</v>
      </c>
      <c r="W61" s="196">
        <v>10.68</v>
      </c>
      <c r="X61" s="196">
        <v>33.11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56.2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74.680000000000007</v>
      </c>
      <c r="AQ61" s="196">
        <v>26.6</v>
      </c>
      <c r="AR61" s="196">
        <v>24.2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4.8099999999999996</v>
      </c>
      <c r="L62" s="196">
        <v>206.3</v>
      </c>
      <c r="M62" s="196">
        <v>27.13</v>
      </c>
      <c r="N62" s="196">
        <v>33.44</v>
      </c>
      <c r="O62" s="196">
        <v>0</v>
      </c>
      <c r="P62" s="196">
        <v>41.08</v>
      </c>
      <c r="Q62" s="196">
        <v>4.8499999999999996</v>
      </c>
      <c r="R62" s="196">
        <v>12.51</v>
      </c>
      <c r="S62" s="196">
        <v>5.45</v>
      </c>
      <c r="T62" s="196">
        <v>0</v>
      </c>
      <c r="U62" s="196">
        <v>24.7</v>
      </c>
      <c r="V62" s="196">
        <v>6.11</v>
      </c>
      <c r="W62" s="196">
        <v>10.68</v>
      </c>
      <c r="X62" s="196">
        <v>33.11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56.2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74.680000000000007</v>
      </c>
      <c r="AQ62" s="196">
        <v>26.6</v>
      </c>
      <c r="AR62" s="196">
        <v>24.2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4.8099999999999996</v>
      </c>
      <c r="L63" s="196">
        <v>203.8</v>
      </c>
      <c r="M63" s="196">
        <v>27.13</v>
      </c>
      <c r="N63" s="196">
        <v>33.44</v>
      </c>
      <c r="O63" s="196">
        <v>0</v>
      </c>
      <c r="P63" s="196">
        <v>41.08</v>
      </c>
      <c r="Q63" s="196">
        <v>3.8</v>
      </c>
      <c r="R63" s="196">
        <v>12.51</v>
      </c>
      <c r="S63" s="196">
        <v>4.1500000000000004</v>
      </c>
      <c r="T63" s="196">
        <v>0</v>
      </c>
      <c r="U63" s="196">
        <v>24.7</v>
      </c>
      <c r="V63" s="196">
        <v>6.11</v>
      </c>
      <c r="W63" s="196">
        <v>10.27</v>
      </c>
      <c r="X63" s="196">
        <v>33.11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56.2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74.67</v>
      </c>
      <c r="AQ63" s="196">
        <v>26.6</v>
      </c>
      <c r="AR63" s="196">
        <v>24.2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4.8099999999999996</v>
      </c>
      <c r="L64" s="196">
        <v>203.77</v>
      </c>
      <c r="M64" s="196">
        <v>27.13</v>
      </c>
      <c r="N64" s="196">
        <v>33.44</v>
      </c>
      <c r="O64" s="196">
        <v>0</v>
      </c>
      <c r="P64" s="196">
        <v>41.08</v>
      </c>
      <c r="Q64" s="196">
        <v>3.84</v>
      </c>
      <c r="R64" s="196">
        <v>12.51</v>
      </c>
      <c r="S64" s="196">
        <v>3.84</v>
      </c>
      <c r="T64" s="196">
        <v>0</v>
      </c>
      <c r="U64" s="196">
        <v>24.7</v>
      </c>
      <c r="V64" s="196">
        <v>6.11</v>
      </c>
      <c r="W64" s="196">
        <v>10.27</v>
      </c>
      <c r="X64" s="196">
        <v>33.11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56.2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74.680000000000007</v>
      </c>
      <c r="AQ64" s="196">
        <v>26.6</v>
      </c>
      <c r="AR64" s="196">
        <v>24.2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4.68</v>
      </c>
      <c r="L65" s="196">
        <v>269.14</v>
      </c>
      <c r="M65" s="196">
        <v>27.13</v>
      </c>
      <c r="N65" s="196">
        <v>33.44</v>
      </c>
      <c r="O65" s="196">
        <v>0</v>
      </c>
      <c r="P65" s="196">
        <v>41.08</v>
      </c>
      <c r="Q65" s="196">
        <v>3.84</v>
      </c>
      <c r="R65" s="196">
        <v>12.51</v>
      </c>
      <c r="S65" s="196">
        <v>3.85</v>
      </c>
      <c r="T65" s="196">
        <v>0</v>
      </c>
      <c r="U65" s="196">
        <v>24.7</v>
      </c>
      <c r="V65" s="196">
        <v>6.11</v>
      </c>
      <c r="W65" s="196">
        <v>10.27</v>
      </c>
      <c r="X65" s="196">
        <v>33.11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56.2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74.680000000000007</v>
      </c>
      <c r="AQ65" s="196">
        <v>26.6</v>
      </c>
      <c r="AR65" s="196">
        <v>24.2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4.6399999999999997</v>
      </c>
      <c r="L66" s="196">
        <v>326.81</v>
      </c>
      <c r="M66" s="196">
        <v>27.13</v>
      </c>
      <c r="N66" s="196">
        <v>33.44</v>
      </c>
      <c r="O66" s="196">
        <v>0</v>
      </c>
      <c r="P66" s="196">
        <v>41.08</v>
      </c>
      <c r="Q66" s="196">
        <v>3.84</v>
      </c>
      <c r="R66" s="196">
        <v>12.51</v>
      </c>
      <c r="S66" s="196">
        <v>3.85</v>
      </c>
      <c r="T66" s="196">
        <v>0</v>
      </c>
      <c r="U66" s="196">
        <v>24.7</v>
      </c>
      <c r="V66" s="196">
        <v>6.11</v>
      </c>
      <c r="W66" s="196">
        <v>10.27</v>
      </c>
      <c r="X66" s="196">
        <v>33.11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56.2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74.680000000000007</v>
      </c>
      <c r="AQ66" s="196">
        <v>26.6</v>
      </c>
      <c r="AR66" s="196">
        <v>24.2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8.9499999999999993</v>
      </c>
      <c r="L67" s="196">
        <v>370.7</v>
      </c>
      <c r="M67" s="196">
        <v>27.13</v>
      </c>
      <c r="N67" s="196">
        <v>33.44</v>
      </c>
      <c r="O67" s="196">
        <v>0</v>
      </c>
      <c r="P67" s="196">
        <v>41.08</v>
      </c>
      <c r="Q67" s="196">
        <v>6.43</v>
      </c>
      <c r="R67" s="196">
        <v>12.51</v>
      </c>
      <c r="S67" s="196">
        <v>7.79</v>
      </c>
      <c r="T67" s="196">
        <v>0</v>
      </c>
      <c r="U67" s="196">
        <v>24.7</v>
      </c>
      <c r="V67" s="196">
        <v>6.11</v>
      </c>
      <c r="W67" s="196">
        <v>10.27</v>
      </c>
      <c r="X67" s="196">
        <v>33.11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74.680000000000007</v>
      </c>
      <c r="AQ67" s="196">
        <v>26.6</v>
      </c>
      <c r="AR67" s="196">
        <v>22.28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8.9499999999999993</v>
      </c>
      <c r="L68" s="196">
        <v>370.7</v>
      </c>
      <c r="M68" s="196">
        <v>27.13</v>
      </c>
      <c r="N68" s="196">
        <v>33.44</v>
      </c>
      <c r="O68" s="196">
        <v>0</v>
      </c>
      <c r="P68" s="196">
        <v>41.08</v>
      </c>
      <c r="Q68" s="196">
        <v>6.43</v>
      </c>
      <c r="R68" s="196">
        <v>12.51</v>
      </c>
      <c r="S68" s="196">
        <v>7.79</v>
      </c>
      <c r="T68" s="196">
        <v>0</v>
      </c>
      <c r="U68" s="196">
        <v>24.7</v>
      </c>
      <c r="V68" s="196">
        <v>6.11</v>
      </c>
      <c r="W68" s="196">
        <v>10.27</v>
      </c>
      <c r="X68" s="196">
        <v>33.11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74.680000000000007</v>
      </c>
      <c r="AQ68" s="196">
        <v>26.6</v>
      </c>
      <c r="AR68" s="196">
        <v>19.22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8.9499999999999993</v>
      </c>
      <c r="L69" s="196">
        <v>370.7</v>
      </c>
      <c r="M69" s="196">
        <v>27.13</v>
      </c>
      <c r="N69" s="196">
        <v>33.44</v>
      </c>
      <c r="O69" s="196">
        <v>0</v>
      </c>
      <c r="P69" s="196">
        <v>41.08</v>
      </c>
      <c r="Q69" s="196">
        <v>6.43</v>
      </c>
      <c r="R69" s="196">
        <v>12.51</v>
      </c>
      <c r="S69" s="196">
        <v>7.79</v>
      </c>
      <c r="T69" s="196">
        <v>0</v>
      </c>
      <c r="U69" s="196">
        <v>24.7</v>
      </c>
      <c r="V69" s="196">
        <v>6.11</v>
      </c>
      <c r="W69" s="196">
        <v>10.27</v>
      </c>
      <c r="X69" s="196">
        <v>33.11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74.680000000000007</v>
      </c>
      <c r="AQ69" s="196">
        <v>26.6</v>
      </c>
      <c r="AR69" s="196">
        <v>14.81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8.9499999999999993</v>
      </c>
      <c r="L70" s="196">
        <v>370.7</v>
      </c>
      <c r="M70" s="196">
        <v>27.13</v>
      </c>
      <c r="N70" s="196">
        <v>33.44</v>
      </c>
      <c r="O70" s="196">
        <v>0</v>
      </c>
      <c r="P70" s="196">
        <v>41.08</v>
      </c>
      <c r="Q70" s="196">
        <v>6.43</v>
      </c>
      <c r="R70" s="196">
        <v>12.51</v>
      </c>
      <c r="S70" s="196">
        <v>7.79</v>
      </c>
      <c r="T70" s="196">
        <v>0</v>
      </c>
      <c r="U70" s="196">
        <v>24.7</v>
      </c>
      <c r="V70" s="196">
        <v>6.11</v>
      </c>
      <c r="W70" s="196">
        <v>10.27</v>
      </c>
      <c r="X70" s="196">
        <v>33.11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74.680000000000007</v>
      </c>
      <c r="AQ70" s="196">
        <v>26.6</v>
      </c>
      <c r="AR70" s="196">
        <v>10.81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8.9499999999999993</v>
      </c>
      <c r="L71" s="196">
        <v>370.7</v>
      </c>
      <c r="M71" s="196">
        <v>27.13</v>
      </c>
      <c r="N71" s="196">
        <v>33.44</v>
      </c>
      <c r="O71" s="196">
        <v>0</v>
      </c>
      <c r="P71" s="196">
        <v>41.08</v>
      </c>
      <c r="Q71" s="196">
        <v>6.43</v>
      </c>
      <c r="R71" s="196">
        <v>12.51</v>
      </c>
      <c r="S71" s="196">
        <v>7.79</v>
      </c>
      <c r="T71" s="196">
        <v>0</v>
      </c>
      <c r="U71" s="196">
        <v>24.7</v>
      </c>
      <c r="V71" s="196">
        <v>6.11</v>
      </c>
      <c r="W71" s="196">
        <v>9.84</v>
      </c>
      <c r="X71" s="196">
        <v>33.11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74.680000000000007</v>
      </c>
      <c r="AQ71" s="196">
        <v>26.6</v>
      </c>
      <c r="AR71" s="196">
        <v>5.65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8.9499999999999993</v>
      </c>
      <c r="L72" s="196">
        <v>370.7</v>
      </c>
      <c r="M72" s="196">
        <v>27.13</v>
      </c>
      <c r="N72" s="196">
        <v>33.44</v>
      </c>
      <c r="O72" s="196">
        <v>0</v>
      </c>
      <c r="P72" s="196">
        <v>41.08</v>
      </c>
      <c r="Q72" s="196">
        <v>6.43</v>
      </c>
      <c r="R72" s="196">
        <v>12.51</v>
      </c>
      <c r="S72" s="196">
        <v>7.79</v>
      </c>
      <c r="T72" s="196">
        <v>0</v>
      </c>
      <c r="U72" s="196">
        <v>24.7</v>
      </c>
      <c r="V72" s="196">
        <v>6.11</v>
      </c>
      <c r="W72" s="196">
        <v>9.84</v>
      </c>
      <c r="X72" s="196">
        <v>33.11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74.680000000000007</v>
      </c>
      <c r="AQ72" s="196">
        <v>26.6</v>
      </c>
      <c r="AR72" s="196">
        <v>1.97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8.9499999999999993</v>
      </c>
      <c r="L73" s="196">
        <v>370.7</v>
      </c>
      <c r="M73" s="196">
        <v>27.13</v>
      </c>
      <c r="N73" s="196">
        <v>33.44</v>
      </c>
      <c r="O73" s="196">
        <v>0</v>
      </c>
      <c r="P73" s="196">
        <v>41.08</v>
      </c>
      <c r="Q73" s="196">
        <v>6.43</v>
      </c>
      <c r="R73" s="196">
        <v>12.51</v>
      </c>
      <c r="S73" s="196">
        <v>7.79</v>
      </c>
      <c r="T73" s="196">
        <v>0</v>
      </c>
      <c r="U73" s="196">
        <v>24.7</v>
      </c>
      <c r="V73" s="196">
        <v>6.11</v>
      </c>
      <c r="W73" s="196">
        <v>9.84</v>
      </c>
      <c r="X73" s="196">
        <v>33.11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74.680000000000007</v>
      </c>
      <c r="AQ73" s="196">
        <v>26.6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8.9499999999999993</v>
      </c>
      <c r="L74" s="196">
        <v>370.7</v>
      </c>
      <c r="M74" s="196">
        <v>27.13</v>
      </c>
      <c r="N74" s="196">
        <v>33.44</v>
      </c>
      <c r="O74" s="196">
        <v>0</v>
      </c>
      <c r="P74" s="196">
        <v>41.08</v>
      </c>
      <c r="Q74" s="196">
        <v>6.43</v>
      </c>
      <c r="R74" s="196">
        <v>12.51</v>
      </c>
      <c r="S74" s="196">
        <v>7.79</v>
      </c>
      <c r="T74" s="196">
        <v>0</v>
      </c>
      <c r="U74" s="196">
        <v>24.7</v>
      </c>
      <c r="V74" s="196">
        <v>6.11</v>
      </c>
      <c r="W74" s="196">
        <v>9.84</v>
      </c>
      <c r="X74" s="196">
        <v>33.11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74.680000000000007</v>
      </c>
      <c r="AQ74" s="196">
        <v>26.6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8.9499999999999993</v>
      </c>
      <c r="L75" s="196">
        <v>370.7</v>
      </c>
      <c r="M75" s="196">
        <v>27.13</v>
      </c>
      <c r="N75" s="196">
        <v>33.44</v>
      </c>
      <c r="O75" s="196">
        <v>0</v>
      </c>
      <c r="P75" s="196">
        <v>41.08</v>
      </c>
      <c r="Q75" s="196">
        <v>6.43</v>
      </c>
      <c r="R75" s="196">
        <v>12.51</v>
      </c>
      <c r="S75" s="196">
        <v>7.79</v>
      </c>
      <c r="T75" s="196">
        <v>0</v>
      </c>
      <c r="U75" s="196">
        <v>24.7</v>
      </c>
      <c r="V75" s="196">
        <v>6.11</v>
      </c>
      <c r="W75" s="196">
        <v>9.84</v>
      </c>
      <c r="X75" s="196">
        <v>33.1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74.680000000000007</v>
      </c>
      <c r="AQ75" s="196">
        <v>26.6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8.9499999999999993</v>
      </c>
      <c r="L76" s="196">
        <v>370.7</v>
      </c>
      <c r="M76" s="196">
        <v>27.13</v>
      </c>
      <c r="N76" s="196">
        <v>33.44</v>
      </c>
      <c r="O76" s="196">
        <v>0</v>
      </c>
      <c r="P76" s="196">
        <v>41.08</v>
      </c>
      <c r="Q76" s="196">
        <v>6.43</v>
      </c>
      <c r="R76" s="196">
        <v>12.51</v>
      </c>
      <c r="S76" s="196">
        <v>7.79</v>
      </c>
      <c r="T76" s="196">
        <v>0</v>
      </c>
      <c r="U76" s="196">
        <v>24.7</v>
      </c>
      <c r="V76" s="196">
        <v>6.11</v>
      </c>
      <c r="W76" s="196">
        <v>9.84</v>
      </c>
      <c r="X76" s="196">
        <v>32.97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74.680000000000007</v>
      </c>
      <c r="AQ76" s="196">
        <v>26.6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8.9499999999999993</v>
      </c>
      <c r="L77" s="196">
        <v>370.7</v>
      </c>
      <c r="M77" s="196">
        <v>27.13</v>
      </c>
      <c r="N77" s="196">
        <v>33.44</v>
      </c>
      <c r="O77" s="196">
        <v>0</v>
      </c>
      <c r="P77" s="196">
        <v>41.08</v>
      </c>
      <c r="Q77" s="196">
        <v>6.43</v>
      </c>
      <c r="R77" s="196">
        <v>12.51</v>
      </c>
      <c r="S77" s="196">
        <v>7.79</v>
      </c>
      <c r="T77" s="196">
        <v>0</v>
      </c>
      <c r="U77" s="196">
        <v>24.7</v>
      </c>
      <c r="V77" s="196">
        <v>6.11</v>
      </c>
      <c r="W77" s="196">
        <v>9.84</v>
      </c>
      <c r="X77" s="196">
        <v>43.25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74.680000000000007</v>
      </c>
      <c r="AQ77" s="196">
        <v>26.6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8.9499999999999993</v>
      </c>
      <c r="L78" s="196">
        <v>370.7</v>
      </c>
      <c r="M78" s="196">
        <v>27.13</v>
      </c>
      <c r="N78" s="196">
        <v>33.44</v>
      </c>
      <c r="O78" s="196">
        <v>0</v>
      </c>
      <c r="P78" s="196">
        <v>41.08</v>
      </c>
      <c r="Q78" s="196">
        <v>6.43</v>
      </c>
      <c r="R78" s="196">
        <v>12.51</v>
      </c>
      <c r="S78" s="196">
        <v>7.79</v>
      </c>
      <c r="T78" s="196">
        <v>0</v>
      </c>
      <c r="U78" s="196">
        <v>24.7</v>
      </c>
      <c r="V78" s="196">
        <v>6.11</v>
      </c>
      <c r="W78" s="196">
        <v>9.84</v>
      </c>
      <c r="X78" s="196">
        <v>43.26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74.680000000000007</v>
      </c>
      <c r="AQ78" s="196">
        <v>26.6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8.9499999999999993</v>
      </c>
      <c r="L79" s="196">
        <v>370.7</v>
      </c>
      <c r="M79" s="196">
        <v>27.13</v>
      </c>
      <c r="N79" s="196">
        <v>33.44</v>
      </c>
      <c r="O79" s="196">
        <v>0</v>
      </c>
      <c r="P79" s="196">
        <v>41.08</v>
      </c>
      <c r="Q79" s="196">
        <v>6.43</v>
      </c>
      <c r="R79" s="196">
        <v>12.51</v>
      </c>
      <c r="S79" s="196">
        <v>7.79</v>
      </c>
      <c r="T79" s="196">
        <v>0</v>
      </c>
      <c r="U79" s="196">
        <v>24.7</v>
      </c>
      <c r="V79" s="196">
        <v>6.11</v>
      </c>
      <c r="W79" s="196">
        <v>9.84</v>
      </c>
      <c r="X79" s="196">
        <v>43.26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74.680000000000007</v>
      </c>
      <c r="AQ79" s="196">
        <v>26.6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8.9499999999999993</v>
      </c>
      <c r="L80" s="196">
        <v>370.7</v>
      </c>
      <c r="M80" s="196">
        <v>27.13</v>
      </c>
      <c r="N80" s="196">
        <v>33.44</v>
      </c>
      <c r="O80" s="196">
        <v>0</v>
      </c>
      <c r="P80" s="196">
        <v>41.08</v>
      </c>
      <c r="Q80" s="196">
        <v>6.43</v>
      </c>
      <c r="R80" s="196">
        <v>12.51</v>
      </c>
      <c r="S80" s="196">
        <v>7.79</v>
      </c>
      <c r="T80" s="196">
        <v>0</v>
      </c>
      <c r="U80" s="196">
        <v>24.7</v>
      </c>
      <c r="V80" s="196">
        <v>6.11</v>
      </c>
      <c r="W80" s="196">
        <v>9.84</v>
      </c>
      <c r="X80" s="196">
        <v>43.26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74.680000000000007</v>
      </c>
      <c r="AQ80" s="196">
        <v>26.6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8.9499999999999993</v>
      </c>
      <c r="L81" s="196">
        <v>370.7</v>
      </c>
      <c r="M81" s="196">
        <v>27.13</v>
      </c>
      <c r="N81" s="196">
        <v>33.44</v>
      </c>
      <c r="O81" s="196">
        <v>0</v>
      </c>
      <c r="P81" s="196">
        <v>41.08</v>
      </c>
      <c r="Q81" s="196">
        <v>6.43</v>
      </c>
      <c r="R81" s="196">
        <v>12.51</v>
      </c>
      <c r="S81" s="196">
        <v>7.79</v>
      </c>
      <c r="T81" s="196">
        <v>0</v>
      </c>
      <c r="U81" s="196">
        <v>24.7</v>
      </c>
      <c r="V81" s="196">
        <v>6.11</v>
      </c>
      <c r="W81" s="196">
        <v>9.84</v>
      </c>
      <c r="X81" s="196">
        <v>43.26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74.680000000000007</v>
      </c>
      <c r="AQ81" s="196">
        <v>26.6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8.9499999999999993</v>
      </c>
      <c r="L82" s="196">
        <v>370.7</v>
      </c>
      <c r="M82" s="196">
        <v>27.13</v>
      </c>
      <c r="N82" s="196">
        <v>33.44</v>
      </c>
      <c r="O82" s="196">
        <v>0</v>
      </c>
      <c r="P82" s="196">
        <v>41.08</v>
      </c>
      <c r="Q82" s="196">
        <v>6.43</v>
      </c>
      <c r="R82" s="196">
        <v>12.51</v>
      </c>
      <c r="S82" s="196">
        <v>7.79</v>
      </c>
      <c r="T82" s="196">
        <v>0</v>
      </c>
      <c r="U82" s="196">
        <v>24.7</v>
      </c>
      <c r="V82" s="196">
        <v>6.11</v>
      </c>
      <c r="W82" s="196">
        <v>9.84</v>
      </c>
      <c r="X82" s="196">
        <v>43.26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74.680000000000007</v>
      </c>
      <c r="AQ82" s="196">
        <v>26.6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8.9499999999999993</v>
      </c>
      <c r="L83" s="196">
        <v>370.7</v>
      </c>
      <c r="M83" s="196">
        <v>27.13</v>
      </c>
      <c r="N83" s="196">
        <v>33.44</v>
      </c>
      <c r="O83" s="196">
        <v>0</v>
      </c>
      <c r="P83" s="196">
        <v>41.08</v>
      </c>
      <c r="Q83" s="196">
        <v>6.43</v>
      </c>
      <c r="R83" s="196">
        <v>12.51</v>
      </c>
      <c r="S83" s="196">
        <v>7.79</v>
      </c>
      <c r="T83" s="196">
        <v>0</v>
      </c>
      <c r="U83" s="196">
        <v>24.7</v>
      </c>
      <c r="V83" s="196">
        <v>6.11</v>
      </c>
      <c r="W83" s="196">
        <v>9.84</v>
      </c>
      <c r="X83" s="196">
        <v>43.26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74.680000000000007</v>
      </c>
      <c r="AQ83" s="196">
        <v>26.6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8.9499999999999993</v>
      </c>
      <c r="L84" s="196">
        <v>370.7</v>
      </c>
      <c r="M84" s="196">
        <v>27.13</v>
      </c>
      <c r="N84" s="196">
        <v>33.44</v>
      </c>
      <c r="O84" s="196">
        <v>0</v>
      </c>
      <c r="P84" s="196">
        <v>41.08</v>
      </c>
      <c r="Q84" s="196">
        <v>6.43</v>
      </c>
      <c r="R84" s="196">
        <v>12.51</v>
      </c>
      <c r="S84" s="196">
        <v>7.79</v>
      </c>
      <c r="T84" s="196">
        <v>0</v>
      </c>
      <c r="U84" s="196">
        <v>24.7</v>
      </c>
      <c r="V84" s="196">
        <v>6.11</v>
      </c>
      <c r="W84" s="196">
        <v>9.84</v>
      </c>
      <c r="X84" s="196">
        <v>43.26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74.680000000000007</v>
      </c>
      <c r="AQ84" s="196">
        <v>26.6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8.9499999999999993</v>
      </c>
      <c r="L85" s="196">
        <v>370.7</v>
      </c>
      <c r="M85" s="196">
        <v>27.13</v>
      </c>
      <c r="N85" s="196">
        <v>33.44</v>
      </c>
      <c r="O85" s="196">
        <v>0</v>
      </c>
      <c r="P85" s="196">
        <v>41.08</v>
      </c>
      <c r="Q85" s="196">
        <v>6.43</v>
      </c>
      <c r="R85" s="196">
        <v>12.51</v>
      </c>
      <c r="S85" s="196">
        <v>7.79</v>
      </c>
      <c r="T85" s="196">
        <v>0</v>
      </c>
      <c r="U85" s="196">
        <v>24.7</v>
      </c>
      <c r="V85" s="196">
        <v>6.11</v>
      </c>
      <c r="W85" s="196">
        <v>9.84</v>
      </c>
      <c r="X85" s="196">
        <v>43.26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74.680000000000007</v>
      </c>
      <c r="AQ85" s="196">
        <v>26.6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8.9499999999999993</v>
      </c>
      <c r="L86" s="196">
        <v>370.7</v>
      </c>
      <c r="M86" s="196">
        <v>27.13</v>
      </c>
      <c r="N86" s="196">
        <v>33.44</v>
      </c>
      <c r="O86" s="196">
        <v>0</v>
      </c>
      <c r="P86" s="196">
        <v>41.08</v>
      </c>
      <c r="Q86" s="196">
        <v>6.43</v>
      </c>
      <c r="R86" s="196">
        <v>12.51</v>
      </c>
      <c r="S86" s="196">
        <v>7.79</v>
      </c>
      <c r="T86" s="196">
        <v>0</v>
      </c>
      <c r="U86" s="196">
        <v>24.7</v>
      </c>
      <c r="V86" s="196">
        <v>6.11</v>
      </c>
      <c r="W86" s="196">
        <v>9.84</v>
      </c>
      <c r="X86" s="196">
        <v>43.26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74.680000000000007</v>
      </c>
      <c r="AQ86" s="196">
        <v>26.6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8.9499999999999993</v>
      </c>
      <c r="L87" s="196">
        <v>370.7</v>
      </c>
      <c r="M87" s="196">
        <v>27.13</v>
      </c>
      <c r="N87" s="196">
        <v>33.44</v>
      </c>
      <c r="O87" s="196">
        <v>0</v>
      </c>
      <c r="P87" s="196">
        <v>41.08</v>
      </c>
      <c r="Q87" s="196">
        <v>6.43</v>
      </c>
      <c r="R87" s="196">
        <v>12.51</v>
      </c>
      <c r="S87" s="196">
        <v>7.79</v>
      </c>
      <c r="T87" s="196">
        <v>0</v>
      </c>
      <c r="U87" s="196">
        <v>24.7</v>
      </c>
      <c r="V87" s="196">
        <v>6.11</v>
      </c>
      <c r="W87" s="196">
        <v>9.84</v>
      </c>
      <c r="X87" s="196">
        <v>43.26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69.61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74.680000000000007</v>
      </c>
      <c r="AQ87" s="196">
        <v>26.6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8.9499999999999993</v>
      </c>
      <c r="L88" s="196">
        <v>370.7</v>
      </c>
      <c r="M88" s="196">
        <v>27.13</v>
      </c>
      <c r="N88" s="196">
        <v>33.44</v>
      </c>
      <c r="O88" s="196">
        <v>0</v>
      </c>
      <c r="P88" s="196">
        <v>41.08</v>
      </c>
      <c r="Q88" s="196">
        <v>6.43</v>
      </c>
      <c r="R88" s="196">
        <v>12.51</v>
      </c>
      <c r="S88" s="196">
        <v>7.79</v>
      </c>
      <c r="T88" s="196">
        <v>0</v>
      </c>
      <c r="U88" s="196">
        <v>24.7</v>
      </c>
      <c r="V88" s="196">
        <v>6.11</v>
      </c>
      <c r="W88" s="196">
        <v>9.84</v>
      </c>
      <c r="X88" s="196">
        <v>43.26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69.61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74.680000000000007</v>
      </c>
      <c r="AQ88" s="196">
        <v>26.6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8.9499999999999993</v>
      </c>
      <c r="L89" s="196">
        <v>360.06</v>
      </c>
      <c r="M89" s="196">
        <v>27.13</v>
      </c>
      <c r="N89" s="196">
        <v>33.44</v>
      </c>
      <c r="O89" s="196">
        <v>0</v>
      </c>
      <c r="P89" s="196">
        <v>41.08</v>
      </c>
      <c r="Q89" s="196">
        <v>6.43</v>
      </c>
      <c r="R89" s="196">
        <v>12.51</v>
      </c>
      <c r="S89" s="196">
        <v>7.79</v>
      </c>
      <c r="T89" s="196">
        <v>0</v>
      </c>
      <c r="U89" s="196">
        <v>24.7</v>
      </c>
      <c r="V89" s="196">
        <v>6.11</v>
      </c>
      <c r="W89" s="196">
        <v>9.84</v>
      </c>
      <c r="X89" s="196">
        <v>43.26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56.99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74.680000000000007</v>
      </c>
      <c r="AQ89" s="196">
        <v>26.6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4.8099999999999996</v>
      </c>
      <c r="L90" s="196">
        <v>305.56</v>
      </c>
      <c r="M90" s="196">
        <v>27.13</v>
      </c>
      <c r="N90" s="196">
        <v>33.44</v>
      </c>
      <c r="O90" s="196">
        <v>0</v>
      </c>
      <c r="P90" s="196">
        <v>41.08</v>
      </c>
      <c r="Q90" s="196">
        <v>2.88</v>
      </c>
      <c r="R90" s="196">
        <v>12.51</v>
      </c>
      <c r="S90" s="196">
        <v>3.84</v>
      </c>
      <c r="T90" s="196">
        <v>0</v>
      </c>
      <c r="U90" s="196">
        <v>24.7</v>
      </c>
      <c r="V90" s="196">
        <v>6.11</v>
      </c>
      <c r="W90" s="196">
        <v>9.84</v>
      </c>
      <c r="X90" s="196">
        <v>43.26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56.99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74.680000000000007</v>
      </c>
      <c r="AQ90" s="196">
        <v>7.69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4.8099999999999996</v>
      </c>
      <c r="L91" s="196">
        <v>259.52</v>
      </c>
      <c r="M91" s="196">
        <v>27.13</v>
      </c>
      <c r="N91" s="196">
        <v>33.44</v>
      </c>
      <c r="O91" s="196">
        <v>0</v>
      </c>
      <c r="P91" s="196">
        <v>41.08</v>
      </c>
      <c r="Q91" s="196">
        <v>6.43</v>
      </c>
      <c r="R91" s="196">
        <v>12.51</v>
      </c>
      <c r="S91" s="196">
        <v>7.78</v>
      </c>
      <c r="T91" s="196">
        <v>0</v>
      </c>
      <c r="U91" s="196">
        <v>24.7</v>
      </c>
      <c r="V91" s="196">
        <v>6.11</v>
      </c>
      <c r="W91" s="196">
        <v>10.210000000000001</v>
      </c>
      <c r="X91" s="196">
        <v>43.26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58.25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74.680000000000007</v>
      </c>
      <c r="AQ91" s="196">
        <v>26.6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4.8099999999999996</v>
      </c>
      <c r="L92" s="196">
        <v>240.3</v>
      </c>
      <c r="M92" s="196">
        <v>27.13</v>
      </c>
      <c r="N92" s="196">
        <v>33.44</v>
      </c>
      <c r="O92" s="196">
        <v>0</v>
      </c>
      <c r="P92" s="196">
        <v>41.08</v>
      </c>
      <c r="Q92" s="196">
        <v>6.43</v>
      </c>
      <c r="R92" s="196">
        <v>12.51</v>
      </c>
      <c r="S92" s="196">
        <v>7.78</v>
      </c>
      <c r="T92" s="196">
        <v>0</v>
      </c>
      <c r="U92" s="196">
        <v>24.7</v>
      </c>
      <c r="V92" s="196">
        <v>6.11</v>
      </c>
      <c r="W92" s="196">
        <v>10.27</v>
      </c>
      <c r="X92" s="196">
        <v>43.26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58.25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74.680000000000007</v>
      </c>
      <c r="AQ92" s="196">
        <v>26.6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5.76</v>
      </c>
      <c r="L93" s="196">
        <v>204.37</v>
      </c>
      <c r="M93" s="196">
        <v>27.13</v>
      </c>
      <c r="N93" s="196">
        <v>33.44</v>
      </c>
      <c r="O93" s="196">
        <v>0</v>
      </c>
      <c r="P93" s="196">
        <v>41.08</v>
      </c>
      <c r="Q93" s="196">
        <v>4.83</v>
      </c>
      <c r="R93" s="196">
        <v>12.51</v>
      </c>
      <c r="S93" s="196">
        <v>5.53</v>
      </c>
      <c r="T93" s="196">
        <v>0</v>
      </c>
      <c r="U93" s="196">
        <v>24.7</v>
      </c>
      <c r="V93" s="196">
        <v>6.11</v>
      </c>
      <c r="W93" s="196">
        <v>10.27</v>
      </c>
      <c r="X93" s="196">
        <v>43.26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58.25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74.680000000000007</v>
      </c>
      <c r="AQ93" s="196">
        <v>7.69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5.76</v>
      </c>
      <c r="L94" s="196">
        <v>204.37</v>
      </c>
      <c r="M94" s="196">
        <v>27.13</v>
      </c>
      <c r="N94" s="196">
        <v>33.44</v>
      </c>
      <c r="O94" s="196">
        <v>0</v>
      </c>
      <c r="P94" s="196">
        <v>41.08</v>
      </c>
      <c r="Q94" s="196">
        <v>3.68</v>
      </c>
      <c r="R94" s="196">
        <v>12.51</v>
      </c>
      <c r="S94" s="196">
        <v>4.43</v>
      </c>
      <c r="T94" s="196">
        <v>0</v>
      </c>
      <c r="U94" s="196">
        <v>24.7</v>
      </c>
      <c r="V94" s="196">
        <v>2.88</v>
      </c>
      <c r="W94" s="196">
        <v>10.27</v>
      </c>
      <c r="X94" s="196">
        <v>43.26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58.25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48.06</v>
      </c>
      <c r="AQ94" s="196">
        <v>7.69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5.76</v>
      </c>
      <c r="L95" s="196">
        <v>204.37</v>
      </c>
      <c r="M95" s="196">
        <v>27.13</v>
      </c>
      <c r="N95" s="196">
        <v>33.44</v>
      </c>
      <c r="O95" s="196">
        <v>0</v>
      </c>
      <c r="P95" s="196">
        <v>41.08</v>
      </c>
      <c r="Q95" s="196">
        <v>3.68</v>
      </c>
      <c r="R95" s="196">
        <v>12.51</v>
      </c>
      <c r="S95" s="196">
        <v>4.43</v>
      </c>
      <c r="T95" s="196">
        <v>0</v>
      </c>
      <c r="U95" s="196">
        <v>24.7</v>
      </c>
      <c r="V95" s="196">
        <v>2.88</v>
      </c>
      <c r="W95" s="196">
        <v>10.27</v>
      </c>
      <c r="X95" s="196">
        <v>43.26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58.25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19.22</v>
      </c>
      <c r="AQ95" s="196">
        <v>7.69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5.76</v>
      </c>
      <c r="L96" s="196">
        <v>204.37</v>
      </c>
      <c r="M96" s="196">
        <v>27.13</v>
      </c>
      <c r="N96" s="196">
        <v>33.44</v>
      </c>
      <c r="O96" s="196">
        <v>0</v>
      </c>
      <c r="P96" s="196">
        <v>41.08</v>
      </c>
      <c r="Q96" s="196">
        <v>3.69</v>
      </c>
      <c r="R96" s="196">
        <v>6.75</v>
      </c>
      <c r="S96" s="196">
        <v>4.4800000000000004</v>
      </c>
      <c r="T96" s="196">
        <v>0</v>
      </c>
      <c r="U96" s="196">
        <v>24.7</v>
      </c>
      <c r="V96" s="196">
        <v>2.88</v>
      </c>
      <c r="W96" s="196">
        <v>10.27</v>
      </c>
      <c r="X96" s="196">
        <v>43.26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58.25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19.22</v>
      </c>
      <c r="AQ96" s="196">
        <v>7.69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5.75</v>
      </c>
      <c r="L97" s="196">
        <v>204.37</v>
      </c>
      <c r="M97" s="196">
        <v>27.13</v>
      </c>
      <c r="N97" s="196">
        <v>33.44</v>
      </c>
      <c r="O97" s="196">
        <v>0</v>
      </c>
      <c r="P97" s="196">
        <v>41.08</v>
      </c>
      <c r="Q97" s="196">
        <v>3.69</v>
      </c>
      <c r="R97" s="196">
        <v>5.77</v>
      </c>
      <c r="S97" s="196">
        <v>4.4800000000000004</v>
      </c>
      <c r="T97" s="196">
        <v>0</v>
      </c>
      <c r="U97" s="196">
        <v>24.7</v>
      </c>
      <c r="V97" s="196">
        <v>2.88</v>
      </c>
      <c r="W97" s="196">
        <v>10.27</v>
      </c>
      <c r="X97" s="196">
        <v>43.26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58.25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19.22</v>
      </c>
      <c r="AQ97" s="196">
        <v>7.69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5.92</v>
      </c>
      <c r="L98" s="196">
        <v>204.37</v>
      </c>
      <c r="M98" s="196">
        <v>27.13</v>
      </c>
      <c r="N98" s="196">
        <v>33.44</v>
      </c>
      <c r="O98" s="196">
        <v>0</v>
      </c>
      <c r="P98" s="196">
        <v>41.08</v>
      </c>
      <c r="Q98" s="196">
        <v>3.69</v>
      </c>
      <c r="R98" s="196">
        <v>5.77</v>
      </c>
      <c r="S98" s="196">
        <v>4.4800000000000004</v>
      </c>
      <c r="T98" s="196">
        <v>0</v>
      </c>
      <c r="U98" s="196">
        <v>24.7</v>
      </c>
      <c r="V98" s="196">
        <v>2.88</v>
      </c>
      <c r="W98" s="196">
        <v>10.27</v>
      </c>
      <c r="X98" s="196">
        <v>43.26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58.25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19.22</v>
      </c>
      <c r="AQ98" s="196">
        <v>7.69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0.15718749999999998</v>
      </c>
      <c r="L99">
        <f t="shared" si="0"/>
        <v>7.1457625000000045</v>
      </c>
      <c r="M99">
        <f t="shared" si="0"/>
        <v>0.65112000000000159</v>
      </c>
      <c r="N99">
        <f t="shared" si="0"/>
        <v>0.80256000000000105</v>
      </c>
      <c r="O99">
        <f t="shared" si="0"/>
        <v>0</v>
      </c>
      <c r="P99">
        <f t="shared" si="0"/>
        <v>0.98591749999999878</v>
      </c>
      <c r="Q99">
        <f t="shared" si="0"/>
        <v>0.12553750000000005</v>
      </c>
      <c r="R99">
        <f t="shared" si="0"/>
        <v>0.25535249999999982</v>
      </c>
      <c r="S99">
        <f t="shared" si="0"/>
        <v>0.14869499999999999</v>
      </c>
      <c r="T99">
        <f t="shared" si="0"/>
        <v>0</v>
      </c>
      <c r="U99">
        <f t="shared" si="0"/>
        <v>0.5928000000000001</v>
      </c>
      <c r="V99">
        <f t="shared" si="0"/>
        <v>0.12212750000000018</v>
      </c>
      <c r="W99">
        <f t="shared" si="0"/>
        <v>0.25471750000000021</v>
      </c>
      <c r="X99">
        <f t="shared" si="0"/>
        <v>0.87825750000000102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1.4634249999999986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1.3859100000000011</v>
      </c>
      <c r="AQ99">
        <f t="shared" si="0"/>
        <v>0.47981999999999952</v>
      </c>
      <c r="AR99">
        <f t="shared" si="0"/>
        <v>0.21498250000000008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19.54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19.54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19.54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19.54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19.54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19.54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23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23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23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23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23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23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23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23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19.54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19.54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19.54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19.54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19.54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19.54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19.54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19.54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0.49589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5.84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5.84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5.84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5.84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5.84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5.84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5.84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5.84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5.84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5.84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5.84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5.84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5.84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5.84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5.84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5.84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5.84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5.84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5.84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5.84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5.84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5.84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5.84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5.84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5.84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5.84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5.84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5.84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5.84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5.84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5.84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5.84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5.84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5.84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5.84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5.84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5.84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5.84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5.84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5.84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5.84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5.84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5.84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5.84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5.84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5.84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5.84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5.84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5.84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5.84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5.84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5.84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5.84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5.84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5.84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5.84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5.84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5.84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5.84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5.84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5.84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5.84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5.84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5.84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5.84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5.84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5.84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5.84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5.84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5.84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5.84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5.84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5.84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5.84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5.84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5.84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5.84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5.84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5.84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5.84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5.84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5.84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5.84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5.84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5.84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5.84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5.84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5.84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5.84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5.84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5.84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5.84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5.84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5.84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5.84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5.84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6">
        <v>270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30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6">
        <v>270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30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6">
        <v>270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30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6">
        <v>270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30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6">
        <v>270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30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6">
        <v>270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30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6">
        <v>270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30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6">
        <v>270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30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6">
        <v>270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30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6">
        <v>270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30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6">
        <v>270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30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6">
        <v>270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30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6">
        <v>270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30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6">
        <v>270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30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6">
        <v>270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30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6">
        <v>270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30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6">
        <v>270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30</v>
      </c>
      <c r="P19" s="196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6">
        <v>270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30</v>
      </c>
      <c r="P20" s="196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6">
        <v>270</v>
      </c>
      <c r="H21" s="196">
        <v>0</v>
      </c>
      <c r="I21" s="196">
        <v>0</v>
      </c>
      <c r="J21" s="196">
        <v>0</v>
      </c>
      <c r="K21" s="196">
        <v>320</v>
      </c>
      <c r="L21" s="196">
        <v>0</v>
      </c>
      <c r="M21" s="196">
        <v>0</v>
      </c>
      <c r="N21" s="196">
        <v>0</v>
      </c>
      <c r="O21" s="196">
        <v>80</v>
      </c>
      <c r="P21" s="196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6">
        <v>270</v>
      </c>
      <c r="H22" s="196">
        <v>0</v>
      </c>
      <c r="I22" s="196">
        <v>0</v>
      </c>
      <c r="J22" s="196">
        <v>0</v>
      </c>
      <c r="K22" s="196">
        <v>320</v>
      </c>
      <c r="L22" s="196">
        <v>0</v>
      </c>
      <c r="M22" s="196">
        <v>0</v>
      </c>
      <c r="N22" s="196">
        <v>0</v>
      </c>
      <c r="O22" s="196">
        <v>80</v>
      </c>
      <c r="P22" s="196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6">
        <v>270</v>
      </c>
      <c r="H23" s="196">
        <v>0</v>
      </c>
      <c r="I23" s="196">
        <v>0</v>
      </c>
      <c r="J23" s="196">
        <v>0</v>
      </c>
      <c r="K23" s="196">
        <v>320</v>
      </c>
      <c r="L23" s="196">
        <v>0</v>
      </c>
      <c r="M23" s="196">
        <v>0</v>
      </c>
      <c r="N23" s="196">
        <v>0</v>
      </c>
      <c r="O23" s="196">
        <v>150</v>
      </c>
      <c r="P23" s="196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6">
        <v>270</v>
      </c>
      <c r="H24" s="196">
        <v>0</v>
      </c>
      <c r="I24" s="196">
        <v>0</v>
      </c>
      <c r="J24" s="196">
        <v>0</v>
      </c>
      <c r="K24" s="196">
        <v>320</v>
      </c>
      <c r="L24" s="196">
        <v>0</v>
      </c>
      <c r="M24" s="196">
        <v>0</v>
      </c>
      <c r="N24" s="196">
        <v>0</v>
      </c>
      <c r="O24" s="196">
        <v>150</v>
      </c>
      <c r="P24" s="196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6">
        <v>270</v>
      </c>
      <c r="H25" s="196">
        <v>0</v>
      </c>
      <c r="I25" s="196">
        <v>0</v>
      </c>
      <c r="J25" s="196">
        <v>0</v>
      </c>
      <c r="K25" s="196">
        <v>320</v>
      </c>
      <c r="L25" s="196">
        <v>0</v>
      </c>
      <c r="M25" s="196">
        <v>0</v>
      </c>
      <c r="N25" s="196">
        <v>0</v>
      </c>
      <c r="O25" s="196">
        <v>150</v>
      </c>
      <c r="P25" s="196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6">
        <v>270</v>
      </c>
      <c r="H26" s="196">
        <v>0</v>
      </c>
      <c r="I26" s="196">
        <v>0</v>
      </c>
      <c r="J26" s="196">
        <v>0</v>
      </c>
      <c r="K26" s="196">
        <v>320</v>
      </c>
      <c r="L26" s="196">
        <v>0</v>
      </c>
      <c r="M26" s="196">
        <v>0</v>
      </c>
      <c r="N26" s="196">
        <v>0</v>
      </c>
      <c r="O26" s="196">
        <v>150</v>
      </c>
      <c r="P26" s="196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6">
        <v>270</v>
      </c>
      <c r="H27" s="196">
        <v>0</v>
      </c>
      <c r="I27" s="196">
        <v>0</v>
      </c>
      <c r="J27" s="196">
        <v>0</v>
      </c>
      <c r="K27" s="196">
        <v>320</v>
      </c>
      <c r="L27" s="196">
        <v>0</v>
      </c>
      <c r="M27" s="196">
        <v>0</v>
      </c>
      <c r="N27" s="196">
        <v>0</v>
      </c>
      <c r="O27" s="196">
        <v>150</v>
      </c>
      <c r="P27" s="196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6">
        <v>270</v>
      </c>
      <c r="H28" s="196">
        <v>0</v>
      </c>
      <c r="I28" s="196">
        <v>0</v>
      </c>
      <c r="J28" s="196">
        <v>0</v>
      </c>
      <c r="K28" s="196">
        <v>320</v>
      </c>
      <c r="L28" s="196">
        <v>0</v>
      </c>
      <c r="M28" s="196">
        <v>0</v>
      </c>
      <c r="N28" s="196">
        <v>0</v>
      </c>
      <c r="O28" s="196">
        <v>150</v>
      </c>
      <c r="P28" s="196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6">
        <v>270</v>
      </c>
      <c r="H29" s="196">
        <v>0</v>
      </c>
      <c r="I29" s="196">
        <v>0</v>
      </c>
      <c r="J29" s="196">
        <v>0</v>
      </c>
      <c r="K29" s="196">
        <v>320</v>
      </c>
      <c r="L29" s="196">
        <v>0</v>
      </c>
      <c r="M29" s="196">
        <v>0</v>
      </c>
      <c r="N29" s="196">
        <v>0</v>
      </c>
      <c r="O29" s="196">
        <v>150</v>
      </c>
      <c r="P29" s="196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6">
        <v>270</v>
      </c>
      <c r="H30" s="196">
        <v>0</v>
      </c>
      <c r="I30" s="196">
        <v>0</v>
      </c>
      <c r="J30" s="196">
        <v>0</v>
      </c>
      <c r="K30" s="196">
        <v>320</v>
      </c>
      <c r="L30" s="196">
        <v>0</v>
      </c>
      <c r="M30" s="196">
        <v>0</v>
      </c>
      <c r="N30" s="196">
        <v>0</v>
      </c>
      <c r="O30" s="196">
        <v>150</v>
      </c>
      <c r="P30" s="196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270</v>
      </c>
      <c r="H31" s="196">
        <v>0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150</v>
      </c>
      <c r="P31" s="196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270</v>
      </c>
      <c r="H32" s="196">
        <v>0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150</v>
      </c>
      <c r="P32" s="196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270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150</v>
      </c>
      <c r="P33" s="196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270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150</v>
      </c>
      <c r="P34" s="196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270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150</v>
      </c>
      <c r="P35" s="196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270</v>
      </c>
      <c r="H36" s="196">
        <v>0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150</v>
      </c>
      <c r="P36" s="196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270</v>
      </c>
      <c r="H37" s="196">
        <v>0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200</v>
      </c>
      <c r="P37" s="196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270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200</v>
      </c>
      <c r="P38" s="196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270</v>
      </c>
      <c r="H39" s="196">
        <v>0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200</v>
      </c>
      <c r="P39" s="196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270</v>
      </c>
      <c r="H40" s="196">
        <v>0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200</v>
      </c>
      <c r="P40" s="196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6">
        <v>270</v>
      </c>
      <c r="H41" s="196">
        <v>0</v>
      </c>
      <c r="I41" s="196">
        <v>0</v>
      </c>
      <c r="J41" s="196">
        <v>0</v>
      </c>
      <c r="K41" s="196">
        <v>320</v>
      </c>
      <c r="L41" s="196">
        <v>0</v>
      </c>
      <c r="M41" s="196">
        <v>0</v>
      </c>
      <c r="N41" s="196">
        <v>0</v>
      </c>
      <c r="O41" s="196">
        <v>200</v>
      </c>
      <c r="P41" s="196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6">
        <v>270</v>
      </c>
      <c r="H42" s="196">
        <v>0</v>
      </c>
      <c r="I42" s="196">
        <v>0</v>
      </c>
      <c r="J42" s="196">
        <v>0</v>
      </c>
      <c r="K42" s="196">
        <v>320</v>
      </c>
      <c r="L42" s="196">
        <v>0</v>
      </c>
      <c r="M42" s="196">
        <v>0</v>
      </c>
      <c r="N42" s="196">
        <v>0</v>
      </c>
      <c r="O42" s="196">
        <v>200</v>
      </c>
      <c r="P42" s="196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6">
        <v>270</v>
      </c>
      <c r="H43" s="196">
        <v>0</v>
      </c>
      <c r="I43" s="196">
        <v>0</v>
      </c>
      <c r="J43" s="196">
        <v>0</v>
      </c>
      <c r="K43" s="196">
        <v>320</v>
      </c>
      <c r="L43" s="196">
        <v>0</v>
      </c>
      <c r="M43" s="196">
        <v>0</v>
      </c>
      <c r="N43" s="196">
        <v>0</v>
      </c>
      <c r="O43" s="196">
        <v>150</v>
      </c>
      <c r="P43" s="196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6">
        <v>270</v>
      </c>
      <c r="H44" s="196">
        <v>0</v>
      </c>
      <c r="I44" s="196">
        <v>0</v>
      </c>
      <c r="J44" s="196">
        <v>0</v>
      </c>
      <c r="K44" s="196">
        <v>320</v>
      </c>
      <c r="L44" s="196">
        <v>0</v>
      </c>
      <c r="M44" s="196">
        <v>0</v>
      </c>
      <c r="N44" s="196">
        <v>0</v>
      </c>
      <c r="O44" s="196">
        <v>150</v>
      </c>
      <c r="P44" s="196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6">
        <v>270</v>
      </c>
      <c r="H45" s="196">
        <v>0</v>
      </c>
      <c r="I45" s="196">
        <v>0</v>
      </c>
      <c r="J45" s="196">
        <v>0</v>
      </c>
      <c r="K45" s="196">
        <v>320</v>
      </c>
      <c r="L45" s="196">
        <v>0</v>
      </c>
      <c r="M45" s="196">
        <v>0</v>
      </c>
      <c r="N45" s="196">
        <v>0</v>
      </c>
      <c r="O45" s="196">
        <v>150</v>
      </c>
      <c r="P45" s="196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6">
        <v>270</v>
      </c>
      <c r="H46" s="196">
        <v>0</v>
      </c>
      <c r="I46" s="196">
        <v>0</v>
      </c>
      <c r="J46" s="196">
        <v>0</v>
      </c>
      <c r="K46" s="196">
        <v>320</v>
      </c>
      <c r="L46" s="196">
        <v>0</v>
      </c>
      <c r="M46" s="196">
        <v>0</v>
      </c>
      <c r="N46" s="196">
        <v>0</v>
      </c>
      <c r="O46" s="196">
        <v>150</v>
      </c>
      <c r="P46" s="196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6">
        <v>270</v>
      </c>
      <c r="H47" s="196">
        <v>0</v>
      </c>
      <c r="I47" s="196">
        <v>0</v>
      </c>
      <c r="J47" s="196">
        <v>0</v>
      </c>
      <c r="K47" s="196">
        <v>320</v>
      </c>
      <c r="L47" s="196">
        <v>0</v>
      </c>
      <c r="M47" s="196">
        <v>0</v>
      </c>
      <c r="N47" s="196">
        <v>0</v>
      </c>
      <c r="O47" s="196">
        <v>150</v>
      </c>
      <c r="P47" s="196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6">
        <v>270</v>
      </c>
      <c r="H48" s="196">
        <v>0</v>
      </c>
      <c r="I48" s="196">
        <v>0</v>
      </c>
      <c r="J48" s="196">
        <v>0</v>
      </c>
      <c r="K48" s="196">
        <v>320</v>
      </c>
      <c r="L48" s="196">
        <v>0</v>
      </c>
      <c r="M48" s="196">
        <v>0</v>
      </c>
      <c r="N48" s="196">
        <v>0</v>
      </c>
      <c r="O48" s="196">
        <v>150</v>
      </c>
      <c r="P48" s="196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6">
        <v>155</v>
      </c>
      <c r="H49" s="196">
        <v>0</v>
      </c>
      <c r="I49" s="196">
        <v>0</v>
      </c>
      <c r="J49" s="196">
        <v>0</v>
      </c>
      <c r="K49" s="196">
        <v>320</v>
      </c>
      <c r="L49" s="196">
        <v>0</v>
      </c>
      <c r="M49" s="196">
        <v>0</v>
      </c>
      <c r="N49" s="196">
        <v>0</v>
      </c>
      <c r="O49" s="196">
        <v>150</v>
      </c>
      <c r="P49" s="196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6">
        <v>155</v>
      </c>
      <c r="H50" s="196">
        <v>0</v>
      </c>
      <c r="I50" s="196">
        <v>0</v>
      </c>
      <c r="J50" s="196">
        <v>0</v>
      </c>
      <c r="K50" s="196">
        <v>320</v>
      </c>
      <c r="L50" s="196">
        <v>0</v>
      </c>
      <c r="M50" s="196">
        <v>0</v>
      </c>
      <c r="N50" s="196">
        <v>0</v>
      </c>
      <c r="O50" s="196">
        <v>150</v>
      </c>
      <c r="P50" s="196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6">
        <v>155</v>
      </c>
      <c r="H51" s="196">
        <v>0</v>
      </c>
      <c r="I51" s="196">
        <v>0</v>
      </c>
      <c r="J51" s="196">
        <v>0</v>
      </c>
      <c r="K51" s="196">
        <v>320</v>
      </c>
      <c r="L51" s="196">
        <v>0</v>
      </c>
      <c r="M51" s="196">
        <v>0</v>
      </c>
      <c r="N51" s="196">
        <v>0</v>
      </c>
      <c r="O51" s="196">
        <v>150</v>
      </c>
      <c r="P51" s="196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6">
        <v>155</v>
      </c>
      <c r="H52" s="196">
        <v>0</v>
      </c>
      <c r="I52" s="196">
        <v>0</v>
      </c>
      <c r="J52" s="196">
        <v>0</v>
      </c>
      <c r="K52" s="196">
        <v>320</v>
      </c>
      <c r="L52" s="196">
        <v>0</v>
      </c>
      <c r="M52" s="196">
        <v>0</v>
      </c>
      <c r="N52" s="196">
        <v>0</v>
      </c>
      <c r="O52" s="196">
        <v>150</v>
      </c>
      <c r="P52" s="196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6">
        <v>155</v>
      </c>
      <c r="H53" s="196">
        <v>0</v>
      </c>
      <c r="I53" s="196">
        <v>0</v>
      </c>
      <c r="J53" s="196">
        <v>0</v>
      </c>
      <c r="K53" s="196">
        <v>320</v>
      </c>
      <c r="L53" s="196">
        <v>0</v>
      </c>
      <c r="M53" s="196">
        <v>0</v>
      </c>
      <c r="N53" s="196">
        <v>0</v>
      </c>
      <c r="O53" s="196">
        <v>150</v>
      </c>
      <c r="P53" s="196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6">
        <v>155</v>
      </c>
      <c r="H54" s="196">
        <v>0</v>
      </c>
      <c r="I54" s="196">
        <v>0</v>
      </c>
      <c r="J54" s="196">
        <v>0</v>
      </c>
      <c r="K54" s="196">
        <v>320</v>
      </c>
      <c r="L54" s="196">
        <v>0</v>
      </c>
      <c r="M54" s="196">
        <v>0</v>
      </c>
      <c r="N54" s="196">
        <v>0</v>
      </c>
      <c r="O54" s="196">
        <v>150</v>
      </c>
      <c r="P54" s="196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6">
        <v>155</v>
      </c>
      <c r="H55" s="196">
        <v>0</v>
      </c>
      <c r="I55" s="196">
        <v>0</v>
      </c>
      <c r="J55" s="196">
        <v>0</v>
      </c>
      <c r="K55" s="196">
        <v>320</v>
      </c>
      <c r="L55" s="196">
        <v>0</v>
      </c>
      <c r="M55" s="196">
        <v>0</v>
      </c>
      <c r="N55" s="196">
        <v>0</v>
      </c>
      <c r="O55" s="196">
        <v>150</v>
      </c>
      <c r="P55" s="196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6">
        <v>155</v>
      </c>
      <c r="H56" s="196">
        <v>0</v>
      </c>
      <c r="I56" s="196">
        <v>0</v>
      </c>
      <c r="J56" s="196">
        <v>0</v>
      </c>
      <c r="K56" s="196">
        <v>320</v>
      </c>
      <c r="L56" s="196">
        <v>0</v>
      </c>
      <c r="M56" s="196">
        <v>0</v>
      </c>
      <c r="N56" s="196">
        <v>0</v>
      </c>
      <c r="O56" s="196">
        <v>150</v>
      </c>
      <c r="P56" s="196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6">
        <v>155</v>
      </c>
      <c r="H57" s="196">
        <v>0</v>
      </c>
      <c r="I57" s="196">
        <v>0</v>
      </c>
      <c r="J57" s="196">
        <v>0</v>
      </c>
      <c r="K57" s="196">
        <v>320</v>
      </c>
      <c r="L57" s="196">
        <v>0</v>
      </c>
      <c r="M57" s="196">
        <v>0</v>
      </c>
      <c r="N57" s="196">
        <v>0</v>
      </c>
      <c r="O57" s="196">
        <v>150</v>
      </c>
      <c r="P57" s="196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6">
        <v>155</v>
      </c>
      <c r="H58" s="196">
        <v>0</v>
      </c>
      <c r="I58" s="196">
        <v>0</v>
      </c>
      <c r="J58" s="196">
        <v>0</v>
      </c>
      <c r="K58" s="196">
        <v>320</v>
      </c>
      <c r="L58" s="196">
        <v>0</v>
      </c>
      <c r="M58" s="196">
        <v>0</v>
      </c>
      <c r="N58" s="196">
        <v>0</v>
      </c>
      <c r="O58" s="196">
        <v>150</v>
      </c>
      <c r="P58" s="196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6">
        <v>155</v>
      </c>
      <c r="H59" s="196">
        <v>0</v>
      </c>
      <c r="I59" s="196">
        <v>0</v>
      </c>
      <c r="J59" s="196">
        <v>0</v>
      </c>
      <c r="K59" s="196">
        <v>320</v>
      </c>
      <c r="L59" s="196">
        <v>0</v>
      </c>
      <c r="M59" s="196">
        <v>0</v>
      </c>
      <c r="N59" s="196">
        <v>0</v>
      </c>
      <c r="O59" s="196">
        <v>150</v>
      </c>
      <c r="P59" s="196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6">
        <v>155</v>
      </c>
      <c r="H60" s="196">
        <v>0</v>
      </c>
      <c r="I60" s="196">
        <v>0</v>
      </c>
      <c r="J60" s="196">
        <v>0</v>
      </c>
      <c r="K60" s="196">
        <v>320</v>
      </c>
      <c r="L60" s="196">
        <v>0</v>
      </c>
      <c r="M60" s="196">
        <v>0</v>
      </c>
      <c r="N60" s="196">
        <v>0</v>
      </c>
      <c r="O60" s="196">
        <v>150</v>
      </c>
      <c r="P60" s="196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6">
        <v>155</v>
      </c>
      <c r="H61" s="196">
        <v>0</v>
      </c>
      <c r="I61" s="196">
        <v>0</v>
      </c>
      <c r="J61" s="196">
        <v>0</v>
      </c>
      <c r="K61" s="196">
        <v>320</v>
      </c>
      <c r="L61" s="196">
        <v>0</v>
      </c>
      <c r="M61" s="196">
        <v>0</v>
      </c>
      <c r="N61" s="196">
        <v>0</v>
      </c>
      <c r="O61" s="196">
        <v>150</v>
      </c>
      <c r="P61" s="196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6">
        <v>155</v>
      </c>
      <c r="H62" s="196">
        <v>0</v>
      </c>
      <c r="I62" s="196">
        <v>0</v>
      </c>
      <c r="J62" s="196">
        <v>0</v>
      </c>
      <c r="K62" s="196">
        <v>320</v>
      </c>
      <c r="L62" s="196">
        <v>0</v>
      </c>
      <c r="M62" s="196">
        <v>0</v>
      </c>
      <c r="N62" s="196">
        <v>0</v>
      </c>
      <c r="O62" s="196">
        <v>150</v>
      </c>
      <c r="P62" s="196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6">
        <v>155</v>
      </c>
      <c r="H63" s="196">
        <v>0</v>
      </c>
      <c r="I63" s="196">
        <v>0</v>
      </c>
      <c r="J63" s="196">
        <v>0</v>
      </c>
      <c r="K63" s="196">
        <v>320</v>
      </c>
      <c r="L63" s="196">
        <v>0</v>
      </c>
      <c r="M63" s="196">
        <v>0</v>
      </c>
      <c r="N63" s="196">
        <v>0</v>
      </c>
      <c r="O63" s="196">
        <v>150</v>
      </c>
      <c r="P63" s="196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6">
        <v>155</v>
      </c>
      <c r="H64" s="196">
        <v>0</v>
      </c>
      <c r="I64" s="196">
        <v>0</v>
      </c>
      <c r="J64" s="196">
        <v>0</v>
      </c>
      <c r="K64" s="196">
        <v>320</v>
      </c>
      <c r="L64" s="196">
        <v>0</v>
      </c>
      <c r="M64" s="196">
        <v>0</v>
      </c>
      <c r="N64" s="196">
        <v>0</v>
      </c>
      <c r="O64" s="196">
        <v>150</v>
      </c>
      <c r="P64" s="196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6">
        <v>155</v>
      </c>
      <c r="H65" s="196">
        <v>0</v>
      </c>
      <c r="I65" s="196">
        <v>0</v>
      </c>
      <c r="J65" s="196">
        <v>0</v>
      </c>
      <c r="K65" s="196">
        <v>320</v>
      </c>
      <c r="L65" s="196">
        <v>0</v>
      </c>
      <c r="M65" s="196">
        <v>0</v>
      </c>
      <c r="N65" s="196">
        <v>0</v>
      </c>
      <c r="O65" s="196">
        <v>150</v>
      </c>
      <c r="P65" s="196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196">
        <v>155</v>
      </c>
      <c r="H66" s="196">
        <v>0</v>
      </c>
      <c r="I66" s="196">
        <v>0</v>
      </c>
      <c r="J66" s="196">
        <v>0</v>
      </c>
      <c r="K66" s="196">
        <v>320</v>
      </c>
      <c r="L66" s="196">
        <v>0</v>
      </c>
      <c r="M66" s="196">
        <v>0</v>
      </c>
      <c r="N66" s="196">
        <v>0</v>
      </c>
      <c r="O66" s="196">
        <v>150</v>
      </c>
      <c r="P66" s="196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6">
        <v>155</v>
      </c>
      <c r="H67" s="196">
        <v>0</v>
      </c>
      <c r="I67" s="196">
        <v>0</v>
      </c>
      <c r="J67" s="196">
        <v>0</v>
      </c>
      <c r="K67" s="196">
        <v>320</v>
      </c>
      <c r="L67" s="196">
        <v>0</v>
      </c>
      <c r="M67" s="196">
        <v>0</v>
      </c>
      <c r="N67" s="196">
        <v>0</v>
      </c>
      <c r="O67" s="196">
        <v>150</v>
      </c>
      <c r="P67" s="196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6">
        <v>155</v>
      </c>
      <c r="H68" s="196">
        <v>0</v>
      </c>
      <c r="I68" s="196">
        <v>0</v>
      </c>
      <c r="J68" s="196">
        <v>0</v>
      </c>
      <c r="K68" s="196">
        <v>320</v>
      </c>
      <c r="L68" s="196">
        <v>0</v>
      </c>
      <c r="M68" s="196">
        <v>0</v>
      </c>
      <c r="N68" s="196">
        <v>0</v>
      </c>
      <c r="O68" s="196">
        <v>150</v>
      </c>
      <c r="P68" s="196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196">
        <v>155</v>
      </c>
      <c r="H69" s="196">
        <v>0</v>
      </c>
      <c r="I69" s="196">
        <v>0</v>
      </c>
      <c r="J69" s="196">
        <v>0</v>
      </c>
      <c r="K69" s="196">
        <v>320</v>
      </c>
      <c r="L69" s="196">
        <v>0</v>
      </c>
      <c r="M69" s="196">
        <v>0</v>
      </c>
      <c r="N69" s="196">
        <v>0</v>
      </c>
      <c r="O69" s="196">
        <v>150</v>
      </c>
      <c r="P69" s="196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196">
        <v>155</v>
      </c>
      <c r="H70" s="196">
        <v>0</v>
      </c>
      <c r="I70" s="196">
        <v>0</v>
      </c>
      <c r="J70" s="196">
        <v>0</v>
      </c>
      <c r="K70" s="196">
        <v>320</v>
      </c>
      <c r="L70" s="196">
        <v>0</v>
      </c>
      <c r="M70" s="196">
        <v>0</v>
      </c>
      <c r="N70" s="196">
        <v>0</v>
      </c>
      <c r="O70" s="196">
        <v>150</v>
      </c>
      <c r="P70" s="196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196">
        <v>155</v>
      </c>
      <c r="H71" s="196">
        <v>0</v>
      </c>
      <c r="I71" s="196">
        <v>0</v>
      </c>
      <c r="J71" s="196">
        <v>0</v>
      </c>
      <c r="K71" s="196">
        <v>320</v>
      </c>
      <c r="L71" s="196">
        <v>0</v>
      </c>
      <c r="M71" s="196">
        <v>0</v>
      </c>
      <c r="N71" s="196">
        <v>0</v>
      </c>
      <c r="O71" s="196">
        <v>150</v>
      </c>
      <c r="P71" s="196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196">
        <v>155</v>
      </c>
      <c r="H72" s="196">
        <v>0</v>
      </c>
      <c r="I72" s="196">
        <v>0</v>
      </c>
      <c r="J72" s="196">
        <v>0</v>
      </c>
      <c r="K72" s="196">
        <v>320</v>
      </c>
      <c r="L72" s="196">
        <v>0</v>
      </c>
      <c r="M72" s="196">
        <v>0</v>
      </c>
      <c r="N72" s="196">
        <v>0</v>
      </c>
      <c r="O72" s="196">
        <v>150</v>
      </c>
      <c r="P72" s="196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196">
        <v>155</v>
      </c>
      <c r="H73" s="196">
        <v>0</v>
      </c>
      <c r="I73" s="196">
        <v>0</v>
      </c>
      <c r="J73" s="196">
        <v>0</v>
      </c>
      <c r="K73" s="196">
        <v>320</v>
      </c>
      <c r="L73" s="196">
        <v>0</v>
      </c>
      <c r="M73" s="196">
        <v>0</v>
      </c>
      <c r="N73" s="196">
        <v>0</v>
      </c>
      <c r="O73" s="196">
        <v>150</v>
      </c>
      <c r="P73" s="196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6">
        <v>155</v>
      </c>
      <c r="H74" s="196">
        <v>0</v>
      </c>
      <c r="I74" s="196">
        <v>0</v>
      </c>
      <c r="J74" s="196">
        <v>0</v>
      </c>
      <c r="K74" s="196">
        <v>320</v>
      </c>
      <c r="L74" s="196">
        <v>0</v>
      </c>
      <c r="M74" s="196">
        <v>0</v>
      </c>
      <c r="N74" s="196">
        <v>0</v>
      </c>
      <c r="O74" s="196">
        <v>150</v>
      </c>
      <c r="P74" s="196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6">
        <v>155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175</v>
      </c>
      <c r="P75" s="196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6">
        <v>155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170</v>
      </c>
      <c r="P76" s="196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6">
        <v>155</v>
      </c>
      <c r="H77" s="196">
        <v>0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167</v>
      </c>
      <c r="P77" s="196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6">
        <v>155</v>
      </c>
      <c r="H78" s="196">
        <v>0</v>
      </c>
      <c r="I78" s="196">
        <v>0</v>
      </c>
      <c r="J78" s="196">
        <v>0</v>
      </c>
      <c r="K78" s="196">
        <v>320</v>
      </c>
      <c r="L78" s="196">
        <v>0</v>
      </c>
      <c r="M78" s="196">
        <v>0</v>
      </c>
      <c r="N78" s="196">
        <v>0</v>
      </c>
      <c r="O78" s="196">
        <v>164</v>
      </c>
      <c r="P78" s="196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6">
        <v>155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198</v>
      </c>
      <c r="P79" s="196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6">
        <v>155</v>
      </c>
      <c r="H80" s="196">
        <v>0</v>
      </c>
      <c r="I80" s="196">
        <v>0</v>
      </c>
      <c r="J80" s="196">
        <v>0</v>
      </c>
      <c r="K80" s="196">
        <v>320</v>
      </c>
      <c r="L80" s="196">
        <v>0</v>
      </c>
      <c r="M80" s="196">
        <v>0</v>
      </c>
      <c r="N80" s="196">
        <v>0</v>
      </c>
      <c r="O80" s="196">
        <v>219</v>
      </c>
      <c r="P80" s="196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196">
        <v>155</v>
      </c>
      <c r="H81" s="196">
        <v>0</v>
      </c>
      <c r="I81" s="196">
        <v>0</v>
      </c>
      <c r="J81" s="196">
        <v>0</v>
      </c>
      <c r="K81" s="196">
        <v>320</v>
      </c>
      <c r="L81" s="196">
        <v>0</v>
      </c>
      <c r="M81" s="196">
        <v>0</v>
      </c>
      <c r="N81" s="196">
        <v>0</v>
      </c>
      <c r="O81" s="196">
        <v>215</v>
      </c>
      <c r="P81" s="196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196">
        <v>155</v>
      </c>
      <c r="H82" s="196">
        <v>0</v>
      </c>
      <c r="I82" s="196">
        <v>0</v>
      </c>
      <c r="J82" s="196">
        <v>0</v>
      </c>
      <c r="K82" s="196">
        <v>320</v>
      </c>
      <c r="L82" s="196">
        <v>0</v>
      </c>
      <c r="M82" s="196">
        <v>0</v>
      </c>
      <c r="N82" s="196">
        <v>0</v>
      </c>
      <c r="O82" s="196">
        <v>207</v>
      </c>
      <c r="P82" s="196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196">
        <v>155</v>
      </c>
      <c r="H83" s="196">
        <v>0</v>
      </c>
      <c r="I83" s="196">
        <v>0</v>
      </c>
      <c r="J83" s="196">
        <v>0</v>
      </c>
      <c r="K83" s="196">
        <v>320</v>
      </c>
      <c r="L83" s="196">
        <v>0</v>
      </c>
      <c r="M83" s="196">
        <v>0</v>
      </c>
      <c r="N83" s="196">
        <v>0</v>
      </c>
      <c r="O83" s="196">
        <v>241.24</v>
      </c>
      <c r="P83" s="196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196">
        <v>155</v>
      </c>
      <c r="H84" s="196">
        <v>0</v>
      </c>
      <c r="I84" s="196">
        <v>0</v>
      </c>
      <c r="J84" s="196">
        <v>0</v>
      </c>
      <c r="K84" s="196">
        <v>320</v>
      </c>
      <c r="L84" s="196">
        <v>0</v>
      </c>
      <c r="M84" s="196">
        <v>0</v>
      </c>
      <c r="N84" s="196">
        <v>0</v>
      </c>
      <c r="O84" s="196">
        <v>241.24</v>
      </c>
      <c r="P84" s="196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196">
        <v>155</v>
      </c>
      <c r="H85" s="196">
        <v>0</v>
      </c>
      <c r="I85" s="196">
        <v>0</v>
      </c>
      <c r="J85" s="196">
        <v>0</v>
      </c>
      <c r="K85" s="196">
        <v>320</v>
      </c>
      <c r="L85" s="196">
        <v>0</v>
      </c>
      <c r="M85" s="196">
        <v>0</v>
      </c>
      <c r="N85" s="196">
        <v>0</v>
      </c>
      <c r="O85" s="196">
        <v>241.24</v>
      </c>
      <c r="P85" s="196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196">
        <v>155</v>
      </c>
      <c r="H86" s="196">
        <v>0</v>
      </c>
      <c r="I86" s="196">
        <v>0</v>
      </c>
      <c r="J86" s="196">
        <v>0</v>
      </c>
      <c r="K86" s="196">
        <v>320</v>
      </c>
      <c r="L86" s="196">
        <v>0</v>
      </c>
      <c r="M86" s="196">
        <v>0</v>
      </c>
      <c r="N86" s="196">
        <v>0</v>
      </c>
      <c r="O86" s="196">
        <v>230</v>
      </c>
      <c r="P86" s="196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196">
        <v>155</v>
      </c>
      <c r="H87" s="196">
        <v>0</v>
      </c>
      <c r="I87" s="196">
        <v>0</v>
      </c>
      <c r="J87" s="196">
        <v>0</v>
      </c>
      <c r="K87" s="196">
        <v>320</v>
      </c>
      <c r="L87" s="196">
        <v>0</v>
      </c>
      <c r="M87" s="196">
        <v>0</v>
      </c>
      <c r="N87" s="196">
        <v>0</v>
      </c>
      <c r="O87" s="196">
        <v>220</v>
      </c>
      <c r="P87" s="196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196">
        <v>155</v>
      </c>
      <c r="H88" s="196">
        <v>0</v>
      </c>
      <c r="I88" s="196">
        <v>0</v>
      </c>
      <c r="J88" s="196">
        <v>0</v>
      </c>
      <c r="K88" s="196">
        <v>320</v>
      </c>
      <c r="L88" s="196">
        <v>0</v>
      </c>
      <c r="M88" s="196">
        <v>0</v>
      </c>
      <c r="N88" s="196">
        <v>0</v>
      </c>
      <c r="O88" s="196">
        <v>200</v>
      </c>
      <c r="P88" s="196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6">
        <v>155</v>
      </c>
      <c r="H89" s="196">
        <v>0</v>
      </c>
      <c r="I89" s="196">
        <v>0</v>
      </c>
      <c r="J89" s="196">
        <v>0</v>
      </c>
      <c r="K89" s="196">
        <v>320</v>
      </c>
      <c r="L89" s="196">
        <v>0</v>
      </c>
      <c r="M89" s="196">
        <v>0</v>
      </c>
      <c r="N89" s="196">
        <v>0</v>
      </c>
      <c r="O89" s="196">
        <v>150</v>
      </c>
      <c r="P89" s="196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6">
        <v>155</v>
      </c>
      <c r="H90" s="196">
        <v>0</v>
      </c>
      <c r="I90" s="196">
        <v>0</v>
      </c>
      <c r="J90" s="196">
        <v>0</v>
      </c>
      <c r="K90" s="196">
        <v>320</v>
      </c>
      <c r="L90" s="196">
        <v>0</v>
      </c>
      <c r="M90" s="196">
        <v>0</v>
      </c>
      <c r="N90" s="196">
        <v>0</v>
      </c>
      <c r="O90" s="196">
        <v>150</v>
      </c>
      <c r="P90" s="196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6">
        <v>155</v>
      </c>
      <c r="H91" s="196">
        <v>0</v>
      </c>
      <c r="I91" s="196">
        <v>0</v>
      </c>
      <c r="J91" s="196">
        <v>0</v>
      </c>
      <c r="K91" s="196">
        <v>320</v>
      </c>
      <c r="L91" s="196">
        <v>0</v>
      </c>
      <c r="M91" s="196">
        <v>0</v>
      </c>
      <c r="N91" s="196">
        <v>0</v>
      </c>
      <c r="O91" s="196">
        <v>150</v>
      </c>
      <c r="P91" s="196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6">
        <v>155</v>
      </c>
      <c r="H92" s="196">
        <v>0</v>
      </c>
      <c r="I92" s="196">
        <v>0</v>
      </c>
      <c r="J92" s="196">
        <v>0</v>
      </c>
      <c r="K92" s="196">
        <v>320</v>
      </c>
      <c r="L92" s="196">
        <v>0</v>
      </c>
      <c r="M92" s="196">
        <v>0</v>
      </c>
      <c r="N92" s="196">
        <v>0</v>
      </c>
      <c r="O92" s="196">
        <v>150</v>
      </c>
      <c r="P92" s="196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196">
        <v>155</v>
      </c>
      <c r="H93" s="196">
        <v>0</v>
      </c>
      <c r="I93" s="196">
        <v>0</v>
      </c>
      <c r="J93" s="196">
        <v>0</v>
      </c>
      <c r="K93" s="196">
        <v>320</v>
      </c>
      <c r="L93" s="196">
        <v>0</v>
      </c>
      <c r="M93" s="196">
        <v>0</v>
      </c>
      <c r="N93" s="196">
        <v>0</v>
      </c>
      <c r="O93" s="196">
        <v>150</v>
      </c>
      <c r="P93" s="196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196">
        <v>155</v>
      </c>
      <c r="H94" s="196">
        <v>0</v>
      </c>
      <c r="I94" s="196">
        <v>0</v>
      </c>
      <c r="J94" s="196">
        <v>0</v>
      </c>
      <c r="K94" s="196">
        <v>320</v>
      </c>
      <c r="L94" s="196">
        <v>0</v>
      </c>
      <c r="M94" s="196">
        <v>0</v>
      </c>
      <c r="N94" s="196">
        <v>0</v>
      </c>
      <c r="O94" s="196">
        <v>150</v>
      </c>
      <c r="P94" s="196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196">
        <v>155</v>
      </c>
      <c r="H95" s="196">
        <v>0</v>
      </c>
      <c r="I95" s="196">
        <v>0</v>
      </c>
      <c r="J95" s="196">
        <v>0</v>
      </c>
      <c r="K95" s="196">
        <v>320</v>
      </c>
      <c r="L95" s="196">
        <v>0</v>
      </c>
      <c r="M95" s="196">
        <v>0</v>
      </c>
      <c r="N95" s="196">
        <v>0</v>
      </c>
      <c r="O95" s="196">
        <v>150</v>
      </c>
      <c r="P95" s="196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196">
        <v>155</v>
      </c>
      <c r="H96" s="196">
        <v>0</v>
      </c>
      <c r="I96" s="196">
        <v>0</v>
      </c>
      <c r="J96" s="196">
        <v>0</v>
      </c>
      <c r="K96" s="196">
        <v>320</v>
      </c>
      <c r="L96" s="196">
        <v>0</v>
      </c>
      <c r="M96" s="196">
        <v>0</v>
      </c>
      <c r="N96" s="196">
        <v>0</v>
      </c>
      <c r="O96" s="196">
        <v>150</v>
      </c>
      <c r="P96" s="196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196">
        <v>155</v>
      </c>
      <c r="H97" s="196">
        <v>0</v>
      </c>
      <c r="I97" s="196">
        <v>0</v>
      </c>
      <c r="J97" s="196">
        <v>0</v>
      </c>
      <c r="K97" s="196">
        <v>320</v>
      </c>
      <c r="L97" s="196">
        <v>0</v>
      </c>
      <c r="M97" s="196">
        <v>0</v>
      </c>
      <c r="N97" s="196">
        <v>0</v>
      </c>
      <c r="O97" s="196">
        <v>150</v>
      </c>
      <c r="P97" s="196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196">
        <v>155</v>
      </c>
      <c r="H98" s="196">
        <v>0</v>
      </c>
      <c r="I98" s="196">
        <v>0</v>
      </c>
      <c r="J98" s="196">
        <v>0</v>
      </c>
      <c r="K98" s="196">
        <v>320</v>
      </c>
      <c r="L98" s="196">
        <v>0</v>
      </c>
      <c r="M98" s="196">
        <v>0</v>
      </c>
      <c r="N98" s="196">
        <v>0</v>
      </c>
      <c r="O98" s="196">
        <v>150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5.0425000000000004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7.4550000000000001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3.1771799999999999</v>
      </c>
      <c r="P99" s="114">
        <f t="shared" si="0"/>
        <v>0.12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6">
        <v>0</v>
      </c>
      <c r="C3" s="196">
        <v>6.69</v>
      </c>
      <c r="D3" s="196">
        <v>6.69</v>
      </c>
      <c r="E3" s="196">
        <v>0</v>
      </c>
      <c r="F3" s="196">
        <v>0</v>
      </c>
      <c r="G3" s="196">
        <v>31.29</v>
      </c>
      <c r="H3" s="196">
        <v>0</v>
      </c>
      <c r="I3" s="196">
        <v>0</v>
      </c>
      <c r="J3" s="196">
        <v>1.92</v>
      </c>
      <c r="K3" s="196">
        <v>133.94999999999999</v>
      </c>
      <c r="L3" s="196">
        <v>0.32</v>
      </c>
      <c r="M3" s="196">
        <v>2.4700000000000002</v>
      </c>
      <c r="N3" s="196">
        <v>2.0099999999999998</v>
      </c>
      <c r="O3" s="196">
        <v>0</v>
      </c>
      <c r="P3" s="196">
        <v>1.07</v>
      </c>
      <c r="Q3" s="196">
        <v>0.37</v>
      </c>
      <c r="R3" s="196">
        <v>0.72</v>
      </c>
      <c r="S3" s="196">
        <v>0.45</v>
      </c>
      <c r="T3" s="196">
        <v>0</v>
      </c>
      <c r="U3" s="196">
        <v>2.41</v>
      </c>
      <c r="V3" s="196">
        <v>0.45</v>
      </c>
      <c r="W3" s="196">
        <v>1.1599999999999999</v>
      </c>
      <c r="X3" s="196">
        <v>5.2</v>
      </c>
      <c r="Y3" s="196">
        <v>0</v>
      </c>
      <c r="Z3" s="196">
        <v>4.74</v>
      </c>
      <c r="AA3" s="196">
        <v>1.54</v>
      </c>
      <c r="AB3" s="196">
        <v>0</v>
      </c>
      <c r="AC3" s="196">
        <v>0</v>
      </c>
      <c r="AD3" s="196">
        <v>24.92</v>
      </c>
      <c r="AE3" s="196">
        <v>0</v>
      </c>
      <c r="AF3" s="196">
        <v>0</v>
      </c>
      <c r="AG3" s="196">
        <v>-193.62</v>
      </c>
      <c r="AH3" s="196">
        <v>0</v>
      </c>
      <c r="AI3" s="196">
        <v>18.39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229.57</v>
      </c>
      <c r="AP3" s="196">
        <v>-18.329999999999998</v>
      </c>
      <c r="AQ3" s="196">
        <v>0</v>
      </c>
      <c r="AR3" s="196">
        <v>6.69</v>
      </c>
      <c r="AS3" s="196">
        <v>0</v>
      </c>
      <c r="AT3" s="196">
        <v>38.75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6.69</v>
      </c>
      <c r="D4" s="196">
        <v>6.69</v>
      </c>
      <c r="E4" s="196">
        <v>0</v>
      </c>
      <c r="F4" s="196">
        <v>0</v>
      </c>
      <c r="G4" s="196">
        <v>31.29</v>
      </c>
      <c r="H4" s="196">
        <v>0</v>
      </c>
      <c r="I4" s="196">
        <v>0</v>
      </c>
      <c r="J4" s="196">
        <v>1.92</v>
      </c>
      <c r="K4" s="196">
        <v>196.43</v>
      </c>
      <c r="L4" s="196">
        <v>0.32</v>
      </c>
      <c r="M4" s="196">
        <v>2.4700000000000002</v>
      </c>
      <c r="N4" s="196">
        <v>2.0099999999999998</v>
      </c>
      <c r="O4" s="196">
        <v>0</v>
      </c>
      <c r="P4" s="196">
        <v>1.07</v>
      </c>
      <c r="Q4" s="196">
        <v>0.37</v>
      </c>
      <c r="R4" s="196">
        <v>0.72</v>
      </c>
      <c r="S4" s="196">
        <v>0.45</v>
      </c>
      <c r="T4" s="196">
        <v>0</v>
      </c>
      <c r="U4" s="196">
        <v>2.41</v>
      </c>
      <c r="V4" s="196">
        <v>0.45</v>
      </c>
      <c r="W4" s="196">
        <v>1.1599999999999999</v>
      </c>
      <c r="X4" s="196">
        <v>5.19</v>
      </c>
      <c r="Y4" s="196">
        <v>0</v>
      </c>
      <c r="Z4" s="196">
        <v>4.74</v>
      </c>
      <c r="AA4" s="196">
        <v>1.54</v>
      </c>
      <c r="AB4" s="196">
        <v>0</v>
      </c>
      <c r="AC4" s="196">
        <v>0</v>
      </c>
      <c r="AD4" s="196">
        <v>24.92</v>
      </c>
      <c r="AE4" s="196">
        <v>0</v>
      </c>
      <c r="AF4" s="196">
        <v>0</v>
      </c>
      <c r="AG4" s="196">
        <v>-193.62</v>
      </c>
      <c r="AH4" s="196">
        <v>0</v>
      </c>
      <c r="AI4" s="196">
        <v>18.39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229.57</v>
      </c>
      <c r="AP4" s="196">
        <v>-18.329999999999998</v>
      </c>
      <c r="AQ4" s="196">
        <v>0</v>
      </c>
      <c r="AR4" s="196">
        <v>6.69</v>
      </c>
      <c r="AS4" s="196">
        <v>0</v>
      </c>
      <c r="AT4" s="196">
        <v>38.75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6.69</v>
      </c>
      <c r="D5" s="196">
        <v>6.69</v>
      </c>
      <c r="E5" s="196">
        <v>0</v>
      </c>
      <c r="F5" s="196">
        <v>0</v>
      </c>
      <c r="G5" s="196">
        <v>31.29</v>
      </c>
      <c r="H5" s="196">
        <v>0</v>
      </c>
      <c r="I5" s="196">
        <v>0</v>
      </c>
      <c r="J5" s="196">
        <v>1.92</v>
      </c>
      <c r="K5" s="196">
        <v>238.72</v>
      </c>
      <c r="L5" s="196">
        <v>3.4</v>
      </c>
      <c r="M5" s="196">
        <v>2.4700000000000002</v>
      </c>
      <c r="N5" s="196">
        <v>2.0099999999999998</v>
      </c>
      <c r="O5" s="196">
        <v>0</v>
      </c>
      <c r="P5" s="196">
        <v>1.07</v>
      </c>
      <c r="Q5" s="196">
        <v>4.54</v>
      </c>
      <c r="R5" s="196">
        <v>0.72</v>
      </c>
      <c r="S5" s="196">
        <v>5.43</v>
      </c>
      <c r="T5" s="196">
        <v>0</v>
      </c>
      <c r="U5" s="196">
        <v>2.41</v>
      </c>
      <c r="V5" s="196">
        <v>0.45</v>
      </c>
      <c r="W5" s="196">
        <v>1.1599999999999999</v>
      </c>
      <c r="X5" s="196">
        <v>5.19</v>
      </c>
      <c r="Y5" s="196">
        <v>0</v>
      </c>
      <c r="Z5" s="196">
        <v>4.74</v>
      </c>
      <c r="AA5" s="196">
        <v>1.54</v>
      </c>
      <c r="AB5" s="196">
        <v>0</v>
      </c>
      <c r="AC5" s="196">
        <v>0</v>
      </c>
      <c r="AD5" s="196">
        <v>24.92</v>
      </c>
      <c r="AE5" s="196">
        <v>0</v>
      </c>
      <c r="AF5" s="196">
        <v>0</v>
      </c>
      <c r="AG5" s="196">
        <v>-193.62</v>
      </c>
      <c r="AH5" s="196">
        <v>0</v>
      </c>
      <c r="AI5" s="196">
        <v>18.39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229.57</v>
      </c>
      <c r="AP5" s="196">
        <v>-18.329999999999998</v>
      </c>
      <c r="AQ5" s="196">
        <v>0</v>
      </c>
      <c r="AR5" s="196">
        <v>6.69</v>
      </c>
      <c r="AS5" s="196">
        <v>0</v>
      </c>
      <c r="AT5" s="196">
        <v>38.75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6.69</v>
      </c>
      <c r="D6" s="196">
        <v>6.69</v>
      </c>
      <c r="E6" s="196">
        <v>0</v>
      </c>
      <c r="F6" s="196">
        <v>0</v>
      </c>
      <c r="G6" s="196">
        <v>31.29</v>
      </c>
      <c r="H6" s="196">
        <v>0</v>
      </c>
      <c r="I6" s="196">
        <v>0</v>
      </c>
      <c r="J6" s="196">
        <v>1.92</v>
      </c>
      <c r="K6" s="196">
        <v>238.72</v>
      </c>
      <c r="L6" s="196">
        <v>3.4</v>
      </c>
      <c r="M6" s="196">
        <v>2.4700000000000002</v>
      </c>
      <c r="N6" s="196">
        <v>2.0099999999999998</v>
      </c>
      <c r="O6" s="196">
        <v>0</v>
      </c>
      <c r="P6" s="196">
        <v>1.07</v>
      </c>
      <c r="Q6" s="196">
        <v>4.54</v>
      </c>
      <c r="R6" s="196">
        <v>8.6199999999999992</v>
      </c>
      <c r="S6" s="196">
        <v>5.43</v>
      </c>
      <c r="T6" s="196">
        <v>0</v>
      </c>
      <c r="U6" s="196">
        <v>2.41</v>
      </c>
      <c r="V6" s="196">
        <v>4.0999999999999996</v>
      </c>
      <c r="W6" s="196">
        <v>1.1599999999999999</v>
      </c>
      <c r="X6" s="196">
        <v>5.19</v>
      </c>
      <c r="Y6" s="196">
        <v>0</v>
      </c>
      <c r="Z6" s="196">
        <v>35.72</v>
      </c>
      <c r="AA6" s="196">
        <v>25.2</v>
      </c>
      <c r="AB6" s="196">
        <v>0</v>
      </c>
      <c r="AC6" s="196">
        <v>0</v>
      </c>
      <c r="AD6" s="196">
        <v>24.92</v>
      </c>
      <c r="AE6" s="196">
        <v>0</v>
      </c>
      <c r="AF6" s="196">
        <v>0</v>
      </c>
      <c r="AG6" s="196">
        <v>-193.62</v>
      </c>
      <c r="AH6" s="196">
        <v>0</v>
      </c>
      <c r="AI6" s="196">
        <v>18.39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229.57</v>
      </c>
      <c r="AP6" s="196">
        <v>-18.329999999999998</v>
      </c>
      <c r="AQ6" s="196">
        <v>0</v>
      </c>
      <c r="AR6" s="196">
        <v>6.69</v>
      </c>
      <c r="AS6" s="196">
        <v>0</v>
      </c>
      <c r="AT6" s="196">
        <v>38.75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6.69</v>
      </c>
      <c r="D7" s="196">
        <v>6.69</v>
      </c>
      <c r="E7" s="196">
        <v>0</v>
      </c>
      <c r="F7" s="196">
        <v>0</v>
      </c>
      <c r="G7" s="196">
        <v>31.29</v>
      </c>
      <c r="H7" s="196">
        <v>0</v>
      </c>
      <c r="I7" s="196">
        <v>0</v>
      </c>
      <c r="J7" s="196">
        <v>1.92</v>
      </c>
      <c r="K7" s="196">
        <v>238.72</v>
      </c>
      <c r="L7" s="196">
        <v>3.4</v>
      </c>
      <c r="M7" s="196">
        <v>31.09</v>
      </c>
      <c r="N7" s="196">
        <v>24.97</v>
      </c>
      <c r="O7" s="196">
        <v>0</v>
      </c>
      <c r="P7" s="196">
        <v>15.03</v>
      </c>
      <c r="Q7" s="196">
        <v>4.54</v>
      </c>
      <c r="R7" s="196">
        <v>8.6199999999999992</v>
      </c>
      <c r="S7" s="196">
        <v>5.43</v>
      </c>
      <c r="T7" s="196">
        <v>0</v>
      </c>
      <c r="U7" s="196">
        <v>2.41</v>
      </c>
      <c r="V7" s="196">
        <v>4.1100000000000003</v>
      </c>
      <c r="W7" s="196">
        <v>9.59</v>
      </c>
      <c r="X7" s="196">
        <v>27.11</v>
      </c>
      <c r="Y7" s="196">
        <v>0</v>
      </c>
      <c r="Z7" s="196">
        <v>64.56</v>
      </c>
      <c r="AA7" s="196">
        <v>25.2</v>
      </c>
      <c r="AB7" s="196">
        <v>0</v>
      </c>
      <c r="AC7" s="196">
        <v>0</v>
      </c>
      <c r="AD7" s="196">
        <v>24.92</v>
      </c>
      <c r="AE7" s="196">
        <v>0</v>
      </c>
      <c r="AF7" s="196">
        <v>0</v>
      </c>
      <c r="AG7" s="196">
        <v>-193.62</v>
      </c>
      <c r="AH7" s="196">
        <v>0</v>
      </c>
      <c r="AI7" s="196">
        <v>18.39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229.57</v>
      </c>
      <c r="AP7" s="196">
        <v>-18.329999999999998</v>
      </c>
      <c r="AQ7" s="196">
        <v>0</v>
      </c>
      <c r="AR7" s="196">
        <v>6.69</v>
      </c>
      <c r="AS7" s="196">
        <v>0</v>
      </c>
      <c r="AT7" s="196">
        <v>38.75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6.69</v>
      </c>
      <c r="D8" s="196">
        <v>6.69</v>
      </c>
      <c r="E8" s="196">
        <v>0</v>
      </c>
      <c r="F8" s="196">
        <v>0</v>
      </c>
      <c r="G8" s="196">
        <v>31.29</v>
      </c>
      <c r="H8" s="196">
        <v>0</v>
      </c>
      <c r="I8" s="196">
        <v>0</v>
      </c>
      <c r="J8" s="196">
        <v>1.92</v>
      </c>
      <c r="K8" s="196">
        <v>238.72</v>
      </c>
      <c r="L8" s="196">
        <v>3.4</v>
      </c>
      <c r="M8" s="196">
        <v>31.09</v>
      </c>
      <c r="N8" s="196">
        <v>24.97</v>
      </c>
      <c r="O8" s="196">
        <v>0</v>
      </c>
      <c r="P8" s="196">
        <v>15.03</v>
      </c>
      <c r="Q8" s="196">
        <v>4.54</v>
      </c>
      <c r="R8" s="196">
        <v>8.6199999999999992</v>
      </c>
      <c r="S8" s="196">
        <v>5.43</v>
      </c>
      <c r="T8" s="196">
        <v>0</v>
      </c>
      <c r="U8" s="196">
        <v>2.41</v>
      </c>
      <c r="V8" s="196">
        <v>4.1100000000000003</v>
      </c>
      <c r="W8" s="196">
        <v>9.59</v>
      </c>
      <c r="X8" s="196">
        <v>28.26</v>
      </c>
      <c r="Y8" s="196">
        <v>0</v>
      </c>
      <c r="Z8" s="196">
        <v>64.56</v>
      </c>
      <c r="AA8" s="196">
        <v>25.2</v>
      </c>
      <c r="AB8" s="196">
        <v>0</v>
      </c>
      <c r="AC8" s="196">
        <v>0</v>
      </c>
      <c r="AD8" s="196">
        <v>24.92</v>
      </c>
      <c r="AE8" s="196">
        <v>0</v>
      </c>
      <c r="AF8" s="196">
        <v>0</v>
      </c>
      <c r="AG8" s="196">
        <v>-193.62</v>
      </c>
      <c r="AH8" s="196">
        <v>0</v>
      </c>
      <c r="AI8" s="196">
        <v>18.39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229.57</v>
      </c>
      <c r="AP8" s="196">
        <v>-18.329999999999998</v>
      </c>
      <c r="AQ8" s="196">
        <v>0</v>
      </c>
      <c r="AR8" s="196">
        <v>6.69</v>
      </c>
      <c r="AS8" s="196">
        <v>0</v>
      </c>
      <c r="AT8" s="196">
        <v>38.75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6.69</v>
      </c>
      <c r="D9" s="196">
        <v>6.69</v>
      </c>
      <c r="E9" s="196">
        <v>0</v>
      </c>
      <c r="F9" s="196">
        <v>0</v>
      </c>
      <c r="G9" s="196">
        <v>31.29</v>
      </c>
      <c r="H9" s="196">
        <v>0</v>
      </c>
      <c r="I9" s="196">
        <v>0</v>
      </c>
      <c r="J9" s="196">
        <v>1.92</v>
      </c>
      <c r="K9" s="196">
        <v>238.72</v>
      </c>
      <c r="L9" s="196">
        <v>3.4</v>
      </c>
      <c r="M9" s="196">
        <v>31.09</v>
      </c>
      <c r="N9" s="196">
        <v>24.97</v>
      </c>
      <c r="O9" s="196">
        <v>0</v>
      </c>
      <c r="P9" s="196">
        <v>15.03</v>
      </c>
      <c r="Q9" s="196">
        <v>4.54</v>
      </c>
      <c r="R9" s="196">
        <v>8.6199999999999992</v>
      </c>
      <c r="S9" s="196">
        <v>5.43</v>
      </c>
      <c r="T9" s="196">
        <v>0</v>
      </c>
      <c r="U9" s="196">
        <v>2.41</v>
      </c>
      <c r="V9" s="196">
        <v>4.1100000000000003</v>
      </c>
      <c r="W9" s="196">
        <v>9.59</v>
      </c>
      <c r="X9" s="196">
        <v>28.26</v>
      </c>
      <c r="Y9" s="196">
        <v>0</v>
      </c>
      <c r="Z9" s="196">
        <v>64.56</v>
      </c>
      <c r="AA9" s="196">
        <v>25.2</v>
      </c>
      <c r="AB9" s="196">
        <v>0</v>
      </c>
      <c r="AC9" s="196">
        <v>0</v>
      </c>
      <c r="AD9" s="196">
        <v>24.92</v>
      </c>
      <c r="AE9" s="196">
        <v>0</v>
      </c>
      <c r="AF9" s="196">
        <v>0</v>
      </c>
      <c r="AG9" s="196">
        <v>-193.62</v>
      </c>
      <c r="AH9" s="196">
        <v>0</v>
      </c>
      <c r="AI9" s="196">
        <v>18.39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229.57</v>
      </c>
      <c r="AP9" s="196">
        <v>-18.329999999999998</v>
      </c>
      <c r="AQ9" s="196">
        <v>0</v>
      </c>
      <c r="AR9" s="196">
        <v>6.69</v>
      </c>
      <c r="AS9" s="196">
        <v>0</v>
      </c>
      <c r="AT9" s="196">
        <v>38.75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6.69</v>
      </c>
      <c r="D10" s="196">
        <v>6.69</v>
      </c>
      <c r="E10" s="196">
        <v>0</v>
      </c>
      <c r="F10" s="196">
        <v>0</v>
      </c>
      <c r="G10" s="196">
        <v>31.29</v>
      </c>
      <c r="H10" s="196">
        <v>0</v>
      </c>
      <c r="I10" s="196">
        <v>0</v>
      </c>
      <c r="J10" s="196">
        <v>1.92</v>
      </c>
      <c r="K10" s="196">
        <v>238.72</v>
      </c>
      <c r="L10" s="196">
        <v>3.4</v>
      </c>
      <c r="M10" s="196">
        <v>31.09</v>
      </c>
      <c r="N10" s="196">
        <v>24.97</v>
      </c>
      <c r="O10" s="196">
        <v>0</v>
      </c>
      <c r="P10" s="196">
        <v>15.03</v>
      </c>
      <c r="Q10" s="196">
        <v>4.54</v>
      </c>
      <c r="R10" s="196">
        <v>8.6199999999999992</v>
      </c>
      <c r="S10" s="196">
        <v>5.43</v>
      </c>
      <c r="T10" s="196">
        <v>0</v>
      </c>
      <c r="U10" s="196">
        <v>2.41</v>
      </c>
      <c r="V10" s="196">
        <v>4.1100000000000003</v>
      </c>
      <c r="W10" s="196">
        <v>9.59</v>
      </c>
      <c r="X10" s="196">
        <v>28.26</v>
      </c>
      <c r="Y10" s="196">
        <v>0</v>
      </c>
      <c r="Z10" s="196">
        <v>64.56</v>
      </c>
      <c r="AA10" s="196">
        <v>25.2</v>
      </c>
      <c r="AB10" s="196">
        <v>0</v>
      </c>
      <c r="AC10" s="196">
        <v>0</v>
      </c>
      <c r="AD10" s="196">
        <v>24.92</v>
      </c>
      <c r="AE10" s="196">
        <v>0</v>
      </c>
      <c r="AF10" s="196">
        <v>0</v>
      </c>
      <c r="AG10" s="196">
        <v>-193.62</v>
      </c>
      <c r="AH10" s="196">
        <v>0</v>
      </c>
      <c r="AI10" s="196">
        <v>18.39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229.57</v>
      </c>
      <c r="AP10" s="196">
        <v>-18.329999999999998</v>
      </c>
      <c r="AQ10" s="196">
        <v>0</v>
      </c>
      <c r="AR10" s="196">
        <v>6.69</v>
      </c>
      <c r="AS10" s="196">
        <v>0</v>
      </c>
      <c r="AT10" s="196">
        <v>38.75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6.69</v>
      </c>
      <c r="D11" s="196">
        <v>6.69</v>
      </c>
      <c r="E11" s="196">
        <v>0</v>
      </c>
      <c r="F11" s="196">
        <v>0</v>
      </c>
      <c r="G11" s="196">
        <v>31.29</v>
      </c>
      <c r="H11" s="196">
        <v>0</v>
      </c>
      <c r="I11" s="196">
        <v>0</v>
      </c>
      <c r="J11" s="196">
        <v>1.92</v>
      </c>
      <c r="K11" s="196">
        <v>238.72</v>
      </c>
      <c r="L11" s="196">
        <v>3.4</v>
      </c>
      <c r="M11" s="196">
        <v>31.09</v>
      </c>
      <c r="N11" s="196">
        <v>24.97</v>
      </c>
      <c r="O11" s="196">
        <v>0</v>
      </c>
      <c r="P11" s="196">
        <v>15.03</v>
      </c>
      <c r="Q11" s="196">
        <v>4.54</v>
      </c>
      <c r="R11" s="196">
        <v>8.6199999999999992</v>
      </c>
      <c r="S11" s="196">
        <v>5.43</v>
      </c>
      <c r="T11" s="196">
        <v>0</v>
      </c>
      <c r="U11" s="196">
        <v>2.41</v>
      </c>
      <c r="V11" s="196">
        <v>4.1100000000000003</v>
      </c>
      <c r="W11" s="196">
        <v>9.59</v>
      </c>
      <c r="X11" s="196">
        <v>28.26</v>
      </c>
      <c r="Y11" s="196">
        <v>0</v>
      </c>
      <c r="Z11" s="196">
        <v>64.56</v>
      </c>
      <c r="AA11" s="196">
        <v>25.2</v>
      </c>
      <c r="AB11" s="196">
        <v>0</v>
      </c>
      <c r="AC11" s="196">
        <v>0</v>
      </c>
      <c r="AD11" s="196">
        <v>24.92</v>
      </c>
      <c r="AE11" s="196">
        <v>0</v>
      </c>
      <c r="AF11" s="196">
        <v>0</v>
      </c>
      <c r="AG11" s="196">
        <v>-193.62</v>
      </c>
      <c r="AH11" s="196">
        <v>0</v>
      </c>
      <c r="AI11" s="196">
        <v>18.39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229.57</v>
      </c>
      <c r="AP11" s="196">
        <v>-18.329999999999998</v>
      </c>
      <c r="AQ11" s="196">
        <v>0</v>
      </c>
      <c r="AR11" s="196">
        <v>6.69</v>
      </c>
      <c r="AS11" s="196">
        <v>0</v>
      </c>
      <c r="AT11" s="196">
        <v>38.75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6.69</v>
      </c>
      <c r="D12" s="196">
        <v>6.69</v>
      </c>
      <c r="E12" s="196">
        <v>0</v>
      </c>
      <c r="F12" s="196">
        <v>0</v>
      </c>
      <c r="G12" s="196">
        <v>31.29</v>
      </c>
      <c r="H12" s="196">
        <v>0</v>
      </c>
      <c r="I12" s="196">
        <v>0</v>
      </c>
      <c r="J12" s="196">
        <v>1.92</v>
      </c>
      <c r="K12" s="196">
        <v>238.72</v>
      </c>
      <c r="L12" s="196">
        <v>3.4</v>
      </c>
      <c r="M12" s="196">
        <v>31.09</v>
      </c>
      <c r="N12" s="196">
        <v>24.97</v>
      </c>
      <c r="O12" s="196">
        <v>0</v>
      </c>
      <c r="P12" s="196">
        <v>15.03</v>
      </c>
      <c r="Q12" s="196">
        <v>4.54</v>
      </c>
      <c r="R12" s="196">
        <v>8.6199999999999992</v>
      </c>
      <c r="S12" s="196">
        <v>5.43</v>
      </c>
      <c r="T12" s="196">
        <v>0</v>
      </c>
      <c r="U12" s="196">
        <v>2.41</v>
      </c>
      <c r="V12" s="196">
        <v>4.1100000000000003</v>
      </c>
      <c r="W12" s="196">
        <v>9.59</v>
      </c>
      <c r="X12" s="196">
        <v>28.26</v>
      </c>
      <c r="Y12" s="196">
        <v>0</v>
      </c>
      <c r="Z12" s="196">
        <v>64.56</v>
      </c>
      <c r="AA12" s="196">
        <v>25.2</v>
      </c>
      <c r="AB12" s="196">
        <v>0</v>
      </c>
      <c r="AC12" s="196">
        <v>0</v>
      </c>
      <c r="AD12" s="196">
        <v>24.92</v>
      </c>
      <c r="AE12" s="196">
        <v>0</v>
      </c>
      <c r="AF12" s="196">
        <v>0</v>
      </c>
      <c r="AG12" s="196">
        <v>-193.62</v>
      </c>
      <c r="AH12" s="196">
        <v>0</v>
      </c>
      <c r="AI12" s="196">
        <v>18.39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229.57</v>
      </c>
      <c r="AP12" s="196">
        <v>-18.329999999999998</v>
      </c>
      <c r="AQ12" s="196">
        <v>0</v>
      </c>
      <c r="AR12" s="196">
        <v>6.69</v>
      </c>
      <c r="AS12" s="196">
        <v>0</v>
      </c>
      <c r="AT12" s="196">
        <v>38.75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6.69</v>
      </c>
      <c r="D13" s="196">
        <v>6.69</v>
      </c>
      <c r="E13" s="196">
        <v>0</v>
      </c>
      <c r="F13" s="196">
        <v>0</v>
      </c>
      <c r="G13" s="196">
        <v>31.29</v>
      </c>
      <c r="H13" s="196">
        <v>0</v>
      </c>
      <c r="I13" s="196">
        <v>0</v>
      </c>
      <c r="J13" s="196">
        <v>1.92</v>
      </c>
      <c r="K13" s="196">
        <v>238.72</v>
      </c>
      <c r="L13" s="196">
        <v>3.4</v>
      </c>
      <c r="M13" s="196">
        <v>31.09</v>
      </c>
      <c r="N13" s="196">
        <v>24.97</v>
      </c>
      <c r="O13" s="196">
        <v>0</v>
      </c>
      <c r="P13" s="196">
        <v>15.03</v>
      </c>
      <c r="Q13" s="196">
        <v>4.54</v>
      </c>
      <c r="R13" s="196">
        <v>8.6199999999999992</v>
      </c>
      <c r="S13" s="196">
        <v>5.43</v>
      </c>
      <c r="T13" s="196">
        <v>0</v>
      </c>
      <c r="U13" s="196">
        <v>2.41</v>
      </c>
      <c r="V13" s="196">
        <v>4.1100000000000003</v>
      </c>
      <c r="W13" s="196">
        <v>9.59</v>
      </c>
      <c r="X13" s="196">
        <v>28.26</v>
      </c>
      <c r="Y13" s="196">
        <v>0</v>
      </c>
      <c r="Z13" s="196">
        <v>64.56</v>
      </c>
      <c r="AA13" s="196">
        <v>25.2</v>
      </c>
      <c r="AB13" s="196">
        <v>0</v>
      </c>
      <c r="AC13" s="196">
        <v>0</v>
      </c>
      <c r="AD13" s="196">
        <v>24.92</v>
      </c>
      <c r="AE13" s="196">
        <v>0</v>
      </c>
      <c r="AF13" s="196">
        <v>0</v>
      </c>
      <c r="AG13" s="196">
        <v>-193.62</v>
      </c>
      <c r="AH13" s="196">
        <v>0</v>
      </c>
      <c r="AI13" s="196">
        <v>18.39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229.57</v>
      </c>
      <c r="AP13" s="196">
        <v>-18.329999999999998</v>
      </c>
      <c r="AQ13" s="196">
        <v>0</v>
      </c>
      <c r="AR13" s="196">
        <v>6.69</v>
      </c>
      <c r="AS13" s="196">
        <v>0</v>
      </c>
      <c r="AT13" s="196">
        <v>38.75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6.69</v>
      </c>
      <c r="D14" s="196">
        <v>6.69</v>
      </c>
      <c r="E14" s="196">
        <v>0</v>
      </c>
      <c r="F14" s="196">
        <v>0</v>
      </c>
      <c r="G14" s="196">
        <v>31.29</v>
      </c>
      <c r="H14" s="196">
        <v>0</v>
      </c>
      <c r="I14" s="196">
        <v>0</v>
      </c>
      <c r="J14" s="196">
        <v>1.92</v>
      </c>
      <c r="K14" s="196">
        <v>238.72</v>
      </c>
      <c r="L14" s="196">
        <v>3.4</v>
      </c>
      <c r="M14" s="196">
        <v>31.09</v>
      </c>
      <c r="N14" s="196">
        <v>24.97</v>
      </c>
      <c r="O14" s="196">
        <v>0</v>
      </c>
      <c r="P14" s="196">
        <v>15.03</v>
      </c>
      <c r="Q14" s="196">
        <v>4.54</v>
      </c>
      <c r="R14" s="196">
        <v>8.6199999999999992</v>
      </c>
      <c r="S14" s="196">
        <v>5.43</v>
      </c>
      <c r="T14" s="196">
        <v>0</v>
      </c>
      <c r="U14" s="196">
        <v>2.41</v>
      </c>
      <c r="V14" s="196">
        <v>4.1100000000000003</v>
      </c>
      <c r="W14" s="196">
        <v>9.59</v>
      </c>
      <c r="X14" s="196">
        <v>28.26</v>
      </c>
      <c r="Y14" s="196">
        <v>0</v>
      </c>
      <c r="Z14" s="196">
        <v>64.56</v>
      </c>
      <c r="AA14" s="196">
        <v>25.2</v>
      </c>
      <c r="AB14" s="196">
        <v>0</v>
      </c>
      <c r="AC14" s="196">
        <v>0</v>
      </c>
      <c r="AD14" s="196">
        <v>24.92</v>
      </c>
      <c r="AE14" s="196">
        <v>0</v>
      </c>
      <c r="AF14" s="196">
        <v>0</v>
      </c>
      <c r="AG14" s="196">
        <v>-193.62</v>
      </c>
      <c r="AH14" s="196">
        <v>0</v>
      </c>
      <c r="AI14" s="196">
        <v>18.39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229.57</v>
      </c>
      <c r="AP14" s="196">
        <v>-18.329999999999998</v>
      </c>
      <c r="AQ14" s="196">
        <v>0</v>
      </c>
      <c r="AR14" s="196">
        <v>6.69</v>
      </c>
      <c r="AS14" s="196">
        <v>0</v>
      </c>
      <c r="AT14" s="196">
        <v>38.75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6.69</v>
      </c>
      <c r="D15" s="196">
        <v>6.69</v>
      </c>
      <c r="E15" s="196">
        <v>0</v>
      </c>
      <c r="F15" s="196">
        <v>0</v>
      </c>
      <c r="G15" s="196">
        <v>31.29</v>
      </c>
      <c r="H15" s="196">
        <v>0</v>
      </c>
      <c r="I15" s="196">
        <v>0</v>
      </c>
      <c r="J15" s="196">
        <v>1.92</v>
      </c>
      <c r="K15" s="196">
        <v>238.72</v>
      </c>
      <c r="L15" s="196">
        <v>3.4</v>
      </c>
      <c r="M15" s="196">
        <v>31.09</v>
      </c>
      <c r="N15" s="196">
        <v>24.97</v>
      </c>
      <c r="O15" s="196">
        <v>0</v>
      </c>
      <c r="P15" s="196">
        <v>15.03</v>
      </c>
      <c r="Q15" s="196">
        <v>4.54</v>
      </c>
      <c r="R15" s="196">
        <v>8.6199999999999992</v>
      </c>
      <c r="S15" s="196">
        <v>5.43</v>
      </c>
      <c r="T15" s="196">
        <v>0</v>
      </c>
      <c r="U15" s="196">
        <v>2.41</v>
      </c>
      <c r="V15" s="196">
        <v>4.1100000000000003</v>
      </c>
      <c r="W15" s="196">
        <v>9.59</v>
      </c>
      <c r="X15" s="196">
        <v>28.26</v>
      </c>
      <c r="Y15" s="196">
        <v>0</v>
      </c>
      <c r="Z15" s="196">
        <v>64.56</v>
      </c>
      <c r="AA15" s="196">
        <v>25.2</v>
      </c>
      <c r="AB15" s="196">
        <v>0</v>
      </c>
      <c r="AC15" s="196">
        <v>0</v>
      </c>
      <c r="AD15" s="196">
        <v>24.92</v>
      </c>
      <c r="AE15" s="196">
        <v>0</v>
      </c>
      <c r="AF15" s="196">
        <v>0</v>
      </c>
      <c r="AG15" s="196">
        <v>-193.62</v>
      </c>
      <c r="AH15" s="196">
        <v>0</v>
      </c>
      <c r="AI15" s="196">
        <v>18.39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229.57</v>
      </c>
      <c r="AP15" s="196">
        <v>-18.329999999999998</v>
      </c>
      <c r="AQ15" s="196">
        <v>0</v>
      </c>
      <c r="AR15" s="196">
        <v>6.69</v>
      </c>
      <c r="AS15" s="196">
        <v>0</v>
      </c>
      <c r="AT15" s="196">
        <v>38.75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6.69</v>
      </c>
      <c r="D16" s="196">
        <v>6.69</v>
      </c>
      <c r="E16" s="196">
        <v>0</v>
      </c>
      <c r="F16" s="196">
        <v>0</v>
      </c>
      <c r="G16" s="196">
        <v>31.29</v>
      </c>
      <c r="H16" s="196">
        <v>0</v>
      </c>
      <c r="I16" s="196">
        <v>0</v>
      </c>
      <c r="J16" s="196">
        <v>1.92</v>
      </c>
      <c r="K16" s="196">
        <v>238.72</v>
      </c>
      <c r="L16" s="196">
        <v>3.4</v>
      </c>
      <c r="M16" s="196">
        <v>31.09</v>
      </c>
      <c r="N16" s="196">
        <v>24.97</v>
      </c>
      <c r="O16" s="196">
        <v>0</v>
      </c>
      <c r="P16" s="196">
        <v>15.03</v>
      </c>
      <c r="Q16" s="196">
        <v>4.54</v>
      </c>
      <c r="R16" s="196">
        <v>8.6199999999999992</v>
      </c>
      <c r="S16" s="196">
        <v>5.43</v>
      </c>
      <c r="T16" s="196">
        <v>0</v>
      </c>
      <c r="U16" s="196">
        <v>2.41</v>
      </c>
      <c r="V16" s="196">
        <v>4.1100000000000003</v>
      </c>
      <c r="W16" s="196">
        <v>9.59</v>
      </c>
      <c r="X16" s="196">
        <v>28.26</v>
      </c>
      <c r="Y16" s="196">
        <v>0</v>
      </c>
      <c r="Z16" s="196">
        <v>64.56</v>
      </c>
      <c r="AA16" s="196">
        <v>25.2</v>
      </c>
      <c r="AB16" s="196">
        <v>0</v>
      </c>
      <c r="AC16" s="196">
        <v>0</v>
      </c>
      <c r="AD16" s="196">
        <v>24.92</v>
      </c>
      <c r="AE16" s="196">
        <v>0</v>
      </c>
      <c r="AF16" s="196">
        <v>0</v>
      </c>
      <c r="AG16" s="196">
        <v>-193.62</v>
      </c>
      <c r="AH16" s="196">
        <v>0</v>
      </c>
      <c r="AI16" s="196">
        <v>18.39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229.57</v>
      </c>
      <c r="AP16" s="196">
        <v>-18.329999999999998</v>
      </c>
      <c r="AQ16" s="196">
        <v>0</v>
      </c>
      <c r="AR16" s="196">
        <v>6.69</v>
      </c>
      <c r="AS16" s="196">
        <v>0</v>
      </c>
      <c r="AT16" s="196">
        <v>38.75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6.69</v>
      </c>
      <c r="D17" s="196">
        <v>6.69</v>
      </c>
      <c r="E17" s="196">
        <v>0</v>
      </c>
      <c r="F17" s="196">
        <v>0</v>
      </c>
      <c r="G17" s="196">
        <v>31.29</v>
      </c>
      <c r="H17" s="196">
        <v>0</v>
      </c>
      <c r="I17" s="196">
        <v>0</v>
      </c>
      <c r="J17" s="196">
        <v>1.92</v>
      </c>
      <c r="K17" s="196">
        <v>238.72</v>
      </c>
      <c r="L17" s="196">
        <v>3.4</v>
      </c>
      <c r="M17" s="196">
        <v>31.09</v>
      </c>
      <c r="N17" s="196">
        <v>24.97</v>
      </c>
      <c r="O17" s="196">
        <v>0</v>
      </c>
      <c r="P17" s="196">
        <v>15.03</v>
      </c>
      <c r="Q17" s="196">
        <v>4.54</v>
      </c>
      <c r="R17" s="196">
        <v>8.6199999999999992</v>
      </c>
      <c r="S17" s="196">
        <v>5.43</v>
      </c>
      <c r="T17" s="196">
        <v>0</v>
      </c>
      <c r="U17" s="196">
        <v>2.41</v>
      </c>
      <c r="V17" s="196">
        <v>4.1100000000000003</v>
      </c>
      <c r="W17" s="196">
        <v>9.59</v>
      </c>
      <c r="X17" s="196">
        <v>28.26</v>
      </c>
      <c r="Y17" s="196">
        <v>0</v>
      </c>
      <c r="Z17" s="196">
        <v>64.56</v>
      </c>
      <c r="AA17" s="196">
        <v>25.2</v>
      </c>
      <c r="AB17" s="196">
        <v>0</v>
      </c>
      <c r="AC17" s="196">
        <v>0</v>
      </c>
      <c r="AD17" s="196">
        <v>24.92</v>
      </c>
      <c r="AE17" s="196">
        <v>0</v>
      </c>
      <c r="AF17" s="196">
        <v>0</v>
      </c>
      <c r="AG17" s="196">
        <v>-193.62</v>
      </c>
      <c r="AH17" s="196">
        <v>0</v>
      </c>
      <c r="AI17" s="196">
        <v>18.39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229.57</v>
      </c>
      <c r="AP17" s="196">
        <v>-18.329999999999998</v>
      </c>
      <c r="AQ17" s="196">
        <v>0</v>
      </c>
      <c r="AR17" s="196">
        <v>6.69</v>
      </c>
      <c r="AS17" s="196">
        <v>0</v>
      </c>
      <c r="AT17" s="196">
        <v>38.75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6.69</v>
      </c>
      <c r="D18" s="196">
        <v>6.69</v>
      </c>
      <c r="E18" s="196">
        <v>0</v>
      </c>
      <c r="F18" s="196">
        <v>0</v>
      </c>
      <c r="G18" s="196">
        <v>31.29</v>
      </c>
      <c r="H18" s="196">
        <v>0</v>
      </c>
      <c r="I18" s="196">
        <v>0</v>
      </c>
      <c r="J18" s="196">
        <v>1.92</v>
      </c>
      <c r="K18" s="196">
        <v>238.72</v>
      </c>
      <c r="L18" s="196">
        <v>3.4</v>
      </c>
      <c r="M18" s="196">
        <v>31.09</v>
      </c>
      <c r="N18" s="196">
        <v>24.97</v>
      </c>
      <c r="O18" s="196">
        <v>0</v>
      </c>
      <c r="P18" s="196">
        <v>15.03</v>
      </c>
      <c r="Q18" s="196">
        <v>4.54</v>
      </c>
      <c r="R18" s="196">
        <v>8.6199999999999992</v>
      </c>
      <c r="S18" s="196">
        <v>5.43</v>
      </c>
      <c r="T18" s="196">
        <v>0</v>
      </c>
      <c r="U18" s="196">
        <v>2.41</v>
      </c>
      <c r="V18" s="196">
        <v>4.1100000000000003</v>
      </c>
      <c r="W18" s="196">
        <v>9.59</v>
      </c>
      <c r="X18" s="196">
        <v>28.26</v>
      </c>
      <c r="Y18" s="196">
        <v>0</v>
      </c>
      <c r="Z18" s="196">
        <v>64.56</v>
      </c>
      <c r="AA18" s="196">
        <v>25.2</v>
      </c>
      <c r="AB18" s="196">
        <v>0</v>
      </c>
      <c r="AC18" s="196">
        <v>0</v>
      </c>
      <c r="AD18" s="196">
        <v>24.92</v>
      </c>
      <c r="AE18" s="196">
        <v>0</v>
      </c>
      <c r="AF18" s="196">
        <v>0</v>
      </c>
      <c r="AG18" s="196">
        <v>-193.62</v>
      </c>
      <c r="AH18" s="196">
        <v>0</v>
      </c>
      <c r="AI18" s="196">
        <v>18.39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229.57</v>
      </c>
      <c r="AP18" s="196">
        <v>-18.329999999999998</v>
      </c>
      <c r="AQ18" s="196">
        <v>0</v>
      </c>
      <c r="AR18" s="196">
        <v>6.69</v>
      </c>
      <c r="AS18" s="196">
        <v>0</v>
      </c>
      <c r="AT18" s="196">
        <v>38.75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6.69</v>
      </c>
      <c r="D19" s="196">
        <v>6.69</v>
      </c>
      <c r="E19" s="196">
        <v>0</v>
      </c>
      <c r="F19" s="196">
        <v>0</v>
      </c>
      <c r="G19" s="196">
        <v>31.29</v>
      </c>
      <c r="H19" s="196">
        <v>0</v>
      </c>
      <c r="I19" s="196">
        <v>0</v>
      </c>
      <c r="J19" s="196">
        <v>1.92</v>
      </c>
      <c r="K19" s="196">
        <v>238.72</v>
      </c>
      <c r="L19" s="196">
        <v>3.4</v>
      </c>
      <c r="M19" s="196">
        <v>31.09</v>
      </c>
      <c r="N19" s="196">
        <v>24.97</v>
      </c>
      <c r="O19" s="196">
        <v>0</v>
      </c>
      <c r="P19" s="196">
        <v>15.03</v>
      </c>
      <c r="Q19" s="196">
        <v>4.54</v>
      </c>
      <c r="R19" s="196">
        <v>8.6199999999999992</v>
      </c>
      <c r="S19" s="196">
        <v>5.43</v>
      </c>
      <c r="T19" s="196">
        <v>0</v>
      </c>
      <c r="U19" s="196">
        <v>2.41</v>
      </c>
      <c r="V19" s="196">
        <v>4.1100000000000003</v>
      </c>
      <c r="W19" s="196">
        <v>9.59</v>
      </c>
      <c r="X19" s="196">
        <v>28.26</v>
      </c>
      <c r="Y19" s="196">
        <v>0</v>
      </c>
      <c r="Z19" s="196">
        <v>64.56</v>
      </c>
      <c r="AA19" s="196">
        <v>25.2</v>
      </c>
      <c r="AB19" s="196">
        <v>0</v>
      </c>
      <c r="AC19" s="196">
        <v>0</v>
      </c>
      <c r="AD19" s="196">
        <v>24.92</v>
      </c>
      <c r="AE19" s="196">
        <v>0</v>
      </c>
      <c r="AF19" s="196">
        <v>0</v>
      </c>
      <c r="AG19" s="196">
        <v>-193.62</v>
      </c>
      <c r="AH19" s="196">
        <v>0</v>
      </c>
      <c r="AI19" s="196">
        <v>18.39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211.24</v>
      </c>
      <c r="AP19" s="196">
        <v>0</v>
      </c>
      <c r="AQ19" s="196">
        <v>0</v>
      </c>
      <c r="AR19" s="196">
        <v>6.69</v>
      </c>
      <c r="AS19" s="196">
        <v>0</v>
      </c>
      <c r="AT19" s="196">
        <v>38.75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6.69</v>
      </c>
      <c r="D20" s="196">
        <v>6.69</v>
      </c>
      <c r="E20" s="196">
        <v>0</v>
      </c>
      <c r="F20" s="196">
        <v>0</v>
      </c>
      <c r="G20" s="196">
        <v>31.29</v>
      </c>
      <c r="H20" s="196">
        <v>0</v>
      </c>
      <c r="I20" s="196">
        <v>0</v>
      </c>
      <c r="J20" s="196">
        <v>1.92</v>
      </c>
      <c r="K20" s="196">
        <v>238.72</v>
      </c>
      <c r="L20" s="196">
        <v>3.4</v>
      </c>
      <c r="M20" s="196">
        <v>31.09</v>
      </c>
      <c r="N20" s="196">
        <v>24.97</v>
      </c>
      <c r="O20" s="196">
        <v>0</v>
      </c>
      <c r="P20" s="196">
        <v>15.03</v>
      </c>
      <c r="Q20" s="196">
        <v>4.54</v>
      </c>
      <c r="R20" s="196">
        <v>8.6199999999999992</v>
      </c>
      <c r="S20" s="196">
        <v>5.43</v>
      </c>
      <c r="T20" s="196">
        <v>0</v>
      </c>
      <c r="U20" s="196">
        <v>2.41</v>
      </c>
      <c r="V20" s="196">
        <v>4.1100000000000003</v>
      </c>
      <c r="W20" s="196">
        <v>9.59</v>
      </c>
      <c r="X20" s="196">
        <v>28.26</v>
      </c>
      <c r="Y20" s="196">
        <v>0</v>
      </c>
      <c r="Z20" s="196">
        <v>64.56</v>
      </c>
      <c r="AA20" s="196">
        <v>25.2</v>
      </c>
      <c r="AB20" s="196">
        <v>0</v>
      </c>
      <c r="AC20" s="196">
        <v>0</v>
      </c>
      <c r="AD20" s="196">
        <v>24.92</v>
      </c>
      <c r="AE20" s="196">
        <v>0</v>
      </c>
      <c r="AF20" s="196">
        <v>0</v>
      </c>
      <c r="AG20" s="196">
        <v>-193.62</v>
      </c>
      <c r="AH20" s="196">
        <v>0</v>
      </c>
      <c r="AI20" s="196">
        <v>18.39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211.24</v>
      </c>
      <c r="AP20" s="196">
        <v>0</v>
      </c>
      <c r="AQ20" s="196">
        <v>0</v>
      </c>
      <c r="AR20" s="196">
        <v>6.69</v>
      </c>
      <c r="AS20" s="196">
        <v>0</v>
      </c>
      <c r="AT20" s="196">
        <v>38.75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6.69</v>
      </c>
      <c r="D21" s="196">
        <v>6.69</v>
      </c>
      <c r="E21" s="196">
        <v>0</v>
      </c>
      <c r="F21" s="196">
        <v>0</v>
      </c>
      <c r="G21" s="196">
        <v>31.29</v>
      </c>
      <c r="H21" s="196">
        <v>0</v>
      </c>
      <c r="I21" s="196">
        <v>0</v>
      </c>
      <c r="J21" s="196">
        <v>1.92</v>
      </c>
      <c r="K21" s="196">
        <v>238.72</v>
      </c>
      <c r="L21" s="196">
        <v>3.4</v>
      </c>
      <c r="M21" s="196">
        <v>31.09</v>
      </c>
      <c r="N21" s="196">
        <v>24.97</v>
      </c>
      <c r="O21" s="196">
        <v>0</v>
      </c>
      <c r="P21" s="196">
        <v>15.03</v>
      </c>
      <c r="Q21" s="196">
        <v>4.54</v>
      </c>
      <c r="R21" s="196">
        <v>8.6199999999999992</v>
      </c>
      <c r="S21" s="196">
        <v>5.43</v>
      </c>
      <c r="T21" s="196">
        <v>0</v>
      </c>
      <c r="U21" s="196">
        <v>2.41</v>
      </c>
      <c r="V21" s="196">
        <v>4.1100000000000003</v>
      </c>
      <c r="W21" s="196">
        <v>9.59</v>
      </c>
      <c r="X21" s="196">
        <v>28.26</v>
      </c>
      <c r="Y21" s="196">
        <v>0</v>
      </c>
      <c r="Z21" s="196">
        <v>64.56</v>
      </c>
      <c r="AA21" s="196">
        <v>25.2</v>
      </c>
      <c r="AB21" s="196">
        <v>0</v>
      </c>
      <c r="AC21" s="196">
        <v>0</v>
      </c>
      <c r="AD21" s="196">
        <v>24.92</v>
      </c>
      <c r="AE21" s="196">
        <v>0</v>
      </c>
      <c r="AF21" s="196">
        <v>0</v>
      </c>
      <c r="AG21" s="196">
        <v>-193.62</v>
      </c>
      <c r="AH21" s="196">
        <v>0</v>
      </c>
      <c r="AI21" s="196">
        <v>18.39</v>
      </c>
      <c r="AJ21" s="196">
        <v>0</v>
      </c>
      <c r="AK21" s="196">
        <v>-35</v>
      </c>
      <c r="AL21" s="196">
        <v>0</v>
      </c>
      <c r="AM21" s="196">
        <v>0</v>
      </c>
      <c r="AN21" s="196">
        <v>0</v>
      </c>
      <c r="AO21" s="196">
        <v>161.24</v>
      </c>
      <c r="AP21" s="196">
        <v>0</v>
      </c>
      <c r="AQ21" s="196">
        <v>0</v>
      </c>
      <c r="AR21" s="196">
        <v>6.69</v>
      </c>
      <c r="AS21" s="196">
        <v>0</v>
      </c>
      <c r="AT21" s="196">
        <v>38.75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6.69</v>
      </c>
      <c r="D22" s="196">
        <v>6.69</v>
      </c>
      <c r="E22" s="196">
        <v>0</v>
      </c>
      <c r="F22" s="196">
        <v>0</v>
      </c>
      <c r="G22" s="196">
        <v>31.29</v>
      </c>
      <c r="H22" s="196">
        <v>0</v>
      </c>
      <c r="I22" s="196">
        <v>0</v>
      </c>
      <c r="J22" s="196">
        <v>1.92</v>
      </c>
      <c r="K22" s="196">
        <v>238.72</v>
      </c>
      <c r="L22" s="196">
        <v>3.4</v>
      </c>
      <c r="M22" s="196">
        <v>31.09</v>
      </c>
      <c r="N22" s="196">
        <v>24.97</v>
      </c>
      <c r="O22" s="196">
        <v>0</v>
      </c>
      <c r="P22" s="196">
        <v>15.03</v>
      </c>
      <c r="Q22" s="196">
        <v>4.54</v>
      </c>
      <c r="R22" s="196">
        <v>8.6199999999999992</v>
      </c>
      <c r="S22" s="196">
        <v>5.43</v>
      </c>
      <c r="T22" s="196">
        <v>0</v>
      </c>
      <c r="U22" s="196">
        <v>2.41</v>
      </c>
      <c r="V22" s="196">
        <v>4.1100000000000003</v>
      </c>
      <c r="W22" s="196">
        <v>9.59</v>
      </c>
      <c r="X22" s="196">
        <v>28.26</v>
      </c>
      <c r="Y22" s="196">
        <v>0</v>
      </c>
      <c r="Z22" s="196">
        <v>64.56</v>
      </c>
      <c r="AA22" s="196">
        <v>25.2</v>
      </c>
      <c r="AB22" s="196">
        <v>0</v>
      </c>
      <c r="AC22" s="196">
        <v>0</v>
      </c>
      <c r="AD22" s="196">
        <v>24.92</v>
      </c>
      <c r="AE22" s="196">
        <v>0</v>
      </c>
      <c r="AF22" s="196">
        <v>0</v>
      </c>
      <c r="AG22" s="196">
        <v>-193.62</v>
      </c>
      <c r="AH22" s="196">
        <v>0</v>
      </c>
      <c r="AI22" s="196">
        <v>18.39</v>
      </c>
      <c r="AJ22" s="196">
        <v>0</v>
      </c>
      <c r="AK22" s="196">
        <v>-35</v>
      </c>
      <c r="AL22" s="196">
        <v>0</v>
      </c>
      <c r="AM22" s="196">
        <v>0</v>
      </c>
      <c r="AN22" s="196">
        <v>0</v>
      </c>
      <c r="AO22" s="196">
        <v>161.24</v>
      </c>
      <c r="AP22" s="196">
        <v>0</v>
      </c>
      <c r="AQ22" s="196">
        <v>0</v>
      </c>
      <c r="AR22" s="196">
        <v>6.69</v>
      </c>
      <c r="AS22" s="196">
        <v>0</v>
      </c>
      <c r="AT22" s="196">
        <v>38.75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6.69</v>
      </c>
      <c r="D23" s="196">
        <v>6.69</v>
      </c>
      <c r="E23" s="196">
        <v>0</v>
      </c>
      <c r="F23" s="196">
        <v>0</v>
      </c>
      <c r="G23" s="196">
        <v>31.29</v>
      </c>
      <c r="H23" s="196">
        <v>0</v>
      </c>
      <c r="I23" s="196">
        <v>0</v>
      </c>
      <c r="J23" s="196">
        <v>1.92</v>
      </c>
      <c r="K23" s="196">
        <v>240.98</v>
      </c>
      <c r="L23" s="196">
        <v>3.4</v>
      </c>
      <c r="M23" s="196">
        <v>31.09</v>
      </c>
      <c r="N23" s="196">
        <v>24.97</v>
      </c>
      <c r="O23" s="196">
        <v>0</v>
      </c>
      <c r="P23" s="196">
        <v>15.03</v>
      </c>
      <c r="Q23" s="196">
        <v>4.54</v>
      </c>
      <c r="R23" s="196">
        <v>8.6199999999999992</v>
      </c>
      <c r="S23" s="196">
        <v>5.43</v>
      </c>
      <c r="T23" s="196">
        <v>0</v>
      </c>
      <c r="U23" s="196">
        <v>2.41</v>
      </c>
      <c r="V23" s="196">
        <v>4.1100000000000003</v>
      </c>
      <c r="W23" s="196">
        <v>9.59</v>
      </c>
      <c r="X23" s="196">
        <v>28.76</v>
      </c>
      <c r="Y23" s="196">
        <v>0</v>
      </c>
      <c r="Z23" s="196">
        <v>64.56</v>
      </c>
      <c r="AA23" s="196">
        <v>25.2</v>
      </c>
      <c r="AB23" s="196">
        <v>0</v>
      </c>
      <c r="AC23" s="196">
        <v>0</v>
      </c>
      <c r="AD23" s="196">
        <v>24.92</v>
      </c>
      <c r="AE23" s="196">
        <v>0</v>
      </c>
      <c r="AF23" s="196">
        <v>0</v>
      </c>
      <c r="AG23" s="196">
        <v>-193.62</v>
      </c>
      <c r="AH23" s="196">
        <v>22.63</v>
      </c>
      <c r="AI23" s="196">
        <v>18.39</v>
      </c>
      <c r="AJ23" s="196">
        <v>0</v>
      </c>
      <c r="AK23" s="196">
        <v>-35</v>
      </c>
      <c r="AL23" s="196">
        <v>0</v>
      </c>
      <c r="AM23" s="196">
        <v>0</v>
      </c>
      <c r="AN23" s="196">
        <v>0</v>
      </c>
      <c r="AO23" s="196">
        <v>91.24</v>
      </c>
      <c r="AP23" s="196">
        <v>0</v>
      </c>
      <c r="AQ23" s="196">
        <v>0</v>
      </c>
      <c r="AR23" s="196">
        <v>6.69</v>
      </c>
      <c r="AS23" s="196">
        <v>0</v>
      </c>
      <c r="AT23" s="196">
        <v>38.75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6.69</v>
      </c>
      <c r="D24" s="196">
        <v>6.69</v>
      </c>
      <c r="E24" s="196">
        <v>0</v>
      </c>
      <c r="F24" s="196">
        <v>0</v>
      </c>
      <c r="G24" s="196">
        <v>31.29</v>
      </c>
      <c r="H24" s="196">
        <v>0</v>
      </c>
      <c r="I24" s="196">
        <v>0</v>
      </c>
      <c r="J24" s="196">
        <v>1.92</v>
      </c>
      <c r="K24" s="196">
        <v>240.98</v>
      </c>
      <c r="L24" s="196">
        <v>3.4</v>
      </c>
      <c r="M24" s="196">
        <v>31.09</v>
      </c>
      <c r="N24" s="196">
        <v>24.97</v>
      </c>
      <c r="O24" s="196">
        <v>0</v>
      </c>
      <c r="P24" s="196">
        <v>15.03</v>
      </c>
      <c r="Q24" s="196">
        <v>4.54</v>
      </c>
      <c r="R24" s="196">
        <v>8.6199999999999992</v>
      </c>
      <c r="S24" s="196">
        <v>5.43</v>
      </c>
      <c r="T24" s="196">
        <v>0</v>
      </c>
      <c r="U24" s="196">
        <v>2.41</v>
      </c>
      <c r="V24" s="196">
        <v>4.1100000000000003</v>
      </c>
      <c r="W24" s="196">
        <v>9.59</v>
      </c>
      <c r="X24" s="196">
        <v>28.27</v>
      </c>
      <c r="Y24" s="196">
        <v>0</v>
      </c>
      <c r="Z24" s="196">
        <v>64.56</v>
      </c>
      <c r="AA24" s="196">
        <v>25.2</v>
      </c>
      <c r="AB24" s="196">
        <v>0</v>
      </c>
      <c r="AC24" s="196">
        <v>0</v>
      </c>
      <c r="AD24" s="196">
        <v>24.92</v>
      </c>
      <c r="AE24" s="196">
        <v>0</v>
      </c>
      <c r="AF24" s="196">
        <v>0</v>
      </c>
      <c r="AG24" s="196">
        <v>-193.62</v>
      </c>
      <c r="AH24" s="196">
        <v>25.46</v>
      </c>
      <c r="AI24" s="196">
        <v>18.39</v>
      </c>
      <c r="AJ24" s="196">
        <v>0</v>
      </c>
      <c r="AK24" s="196">
        <v>-35</v>
      </c>
      <c r="AL24" s="196">
        <v>0</v>
      </c>
      <c r="AM24" s="196">
        <v>0</v>
      </c>
      <c r="AN24" s="196">
        <v>0</v>
      </c>
      <c r="AO24" s="196">
        <v>91.24</v>
      </c>
      <c r="AP24" s="196">
        <v>0</v>
      </c>
      <c r="AQ24" s="196">
        <v>0</v>
      </c>
      <c r="AR24" s="196">
        <v>6.69</v>
      </c>
      <c r="AS24" s="196">
        <v>0</v>
      </c>
      <c r="AT24" s="196">
        <v>38.75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6.69</v>
      </c>
      <c r="D25" s="196">
        <v>6.69</v>
      </c>
      <c r="E25" s="196">
        <v>0</v>
      </c>
      <c r="F25" s="196">
        <v>0</v>
      </c>
      <c r="G25" s="196">
        <v>31.29</v>
      </c>
      <c r="H25" s="196">
        <v>0</v>
      </c>
      <c r="I25" s="196">
        <v>0</v>
      </c>
      <c r="J25" s="196">
        <v>1.92</v>
      </c>
      <c r="K25" s="196">
        <v>237.76</v>
      </c>
      <c r="L25" s="196">
        <v>3.4</v>
      </c>
      <c r="M25" s="196">
        <v>31.09</v>
      </c>
      <c r="N25" s="196">
        <v>24.97</v>
      </c>
      <c r="O25" s="196">
        <v>0</v>
      </c>
      <c r="P25" s="196">
        <v>15.03</v>
      </c>
      <c r="Q25" s="196">
        <v>3.76</v>
      </c>
      <c r="R25" s="196">
        <v>8.6199999999999992</v>
      </c>
      <c r="S25" s="196">
        <v>4.59</v>
      </c>
      <c r="T25" s="196">
        <v>0</v>
      </c>
      <c r="U25" s="196">
        <v>2.41</v>
      </c>
      <c r="V25" s="196">
        <v>4.1100000000000003</v>
      </c>
      <c r="W25" s="196">
        <v>9.81</v>
      </c>
      <c r="X25" s="196">
        <v>28.26</v>
      </c>
      <c r="Y25" s="196">
        <v>0</v>
      </c>
      <c r="Z25" s="196">
        <v>64.56</v>
      </c>
      <c r="AA25" s="196">
        <v>25.2</v>
      </c>
      <c r="AB25" s="196">
        <v>0</v>
      </c>
      <c r="AC25" s="196">
        <v>0</v>
      </c>
      <c r="AD25" s="196">
        <v>24.92</v>
      </c>
      <c r="AE25" s="196">
        <v>0</v>
      </c>
      <c r="AF25" s="196">
        <v>0</v>
      </c>
      <c r="AG25" s="196">
        <v>-193.62</v>
      </c>
      <c r="AH25" s="196">
        <v>0</v>
      </c>
      <c r="AI25" s="196">
        <v>18.39</v>
      </c>
      <c r="AJ25" s="196">
        <v>0</v>
      </c>
      <c r="AK25" s="196">
        <v>-35</v>
      </c>
      <c r="AL25" s="196">
        <v>0</v>
      </c>
      <c r="AM25" s="196">
        <v>0</v>
      </c>
      <c r="AN25" s="196">
        <v>0</v>
      </c>
      <c r="AO25" s="196">
        <v>91.24</v>
      </c>
      <c r="AP25" s="196">
        <v>0</v>
      </c>
      <c r="AQ25" s="196">
        <v>0</v>
      </c>
      <c r="AR25" s="196">
        <v>6.69</v>
      </c>
      <c r="AS25" s="196">
        <v>0</v>
      </c>
      <c r="AT25" s="196">
        <v>38.75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6.69</v>
      </c>
      <c r="D26" s="196">
        <v>6.69</v>
      </c>
      <c r="E26" s="196">
        <v>0</v>
      </c>
      <c r="F26" s="196">
        <v>0</v>
      </c>
      <c r="G26" s="196">
        <v>31.29</v>
      </c>
      <c r="H26" s="196">
        <v>0</v>
      </c>
      <c r="I26" s="196">
        <v>0</v>
      </c>
      <c r="J26" s="196">
        <v>1.92</v>
      </c>
      <c r="K26" s="196">
        <v>237.76</v>
      </c>
      <c r="L26" s="196">
        <v>3.4</v>
      </c>
      <c r="M26" s="196">
        <v>2.4700000000000002</v>
      </c>
      <c r="N26" s="196">
        <v>2.0099999999999998</v>
      </c>
      <c r="O26" s="196">
        <v>0</v>
      </c>
      <c r="P26" s="196">
        <v>1.07</v>
      </c>
      <c r="Q26" s="196">
        <v>3.76</v>
      </c>
      <c r="R26" s="196">
        <v>8.6199999999999992</v>
      </c>
      <c r="S26" s="196">
        <v>4.6100000000000003</v>
      </c>
      <c r="T26" s="196">
        <v>0</v>
      </c>
      <c r="U26" s="196">
        <v>2.41</v>
      </c>
      <c r="V26" s="196">
        <v>0.35</v>
      </c>
      <c r="W26" s="196">
        <v>0.79</v>
      </c>
      <c r="X26" s="196">
        <v>2.5099999999999998</v>
      </c>
      <c r="Y26" s="196">
        <v>0</v>
      </c>
      <c r="Z26" s="196">
        <v>52.36</v>
      </c>
      <c r="AA26" s="196">
        <v>25.2</v>
      </c>
      <c r="AB26" s="196">
        <v>0</v>
      </c>
      <c r="AC26" s="196">
        <v>0</v>
      </c>
      <c r="AD26" s="196">
        <v>24.92</v>
      </c>
      <c r="AE26" s="196">
        <v>0</v>
      </c>
      <c r="AF26" s="196">
        <v>0</v>
      </c>
      <c r="AG26" s="196">
        <v>-193.62</v>
      </c>
      <c r="AH26" s="196">
        <v>0</v>
      </c>
      <c r="AI26" s="196">
        <v>18.39</v>
      </c>
      <c r="AJ26" s="196">
        <v>0</v>
      </c>
      <c r="AK26" s="196">
        <v>-35</v>
      </c>
      <c r="AL26" s="196">
        <v>0</v>
      </c>
      <c r="AM26" s="196">
        <v>0</v>
      </c>
      <c r="AN26" s="196">
        <v>0</v>
      </c>
      <c r="AO26" s="196">
        <v>91.24</v>
      </c>
      <c r="AP26" s="196">
        <v>0</v>
      </c>
      <c r="AQ26" s="196">
        <v>0</v>
      </c>
      <c r="AR26" s="196">
        <v>6.69</v>
      </c>
      <c r="AS26" s="196">
        <v>0</v>
      </c>
      <c r="AT26" s="196">
        <v>38.75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6.69</v>
      </c>
      <c r="D27" s="196">
        <v>1.38</v>
      </c>
      <c r="E27" s="196">
        <v>0</v>
      </c>
      <c r="F27" s="196">
        <v>0</v>
      </c>
      <c r="G27" s="196">
        <v>31.29</v>
      </c>
      <c r="H27" s="196">
        <v>0</v>
      </c>
      <c r="I27" s="196">
        <v>0</v>
      </c>
      <c r="J27" s="196">
        <v>1.92</v>
      </c>
      <c r="K27" s="196">
        <v>237.77</v>
      </c>
      <c r="L27" s="196">
        <v>3.4</v>
      </c>
      <c r="M27" s="196">
        <v>2.4700000000000002</v>
      </c>
      <c r="N27" s="196">
        <v>2.0099999999999998</v>
      </c>
      <c r="O27" s="196">
        <v>0</v>
      </c>
      <c r="P27" s="196">
        <v>1.07</v>
      </c>
      <c r="Q27" s="196">
        <v>3.81</v>
      </c>
      <c r="R27" s="196">
        <v>1.28</v>
      </c>
      <c r="S27" s="196">
        <v>5.59</v>
      </c>
      <c r="T27" s="196">
        <v>0</v>
      </c>
      <c r="U27" s="196">
        <v>2.41</v>
      </c>
      <c r="V27" s="196">
        <v>0.61</v>
      </c>
      <c r="W27" s="196">
        <v>0.79</v>
      </c>
      <c r="X27" s="196">
        <v>2.5099999999999998</v>
      </c>
      <c r="Y27" s="196">
        <v>0</v>
      </c>
      <c r="Z27" s="196">
        <v>26.63</v>
      </c>
      <c r="AA27" s="196">
        <v>14.03</v>
      </c>
      <c r="AB27" s="196">
        <v>0</v>
      </c>
      <c r="AC27" s="196">
        <v>0</v>
      </c>
      <c r="AD27" s="196">
        <v>24.92</v>
      </c>
      <c r="AE27" s="196">
        <v>0</v>
      </c>
      <c r="AF27" s="196">
        <v>0</v>
      </c>
      <c r="AG27" s="196">
        <v>-193.62</v>
      </c>
      <c r="AH27" s="196">
        <v>0</v>
      </c>
      <c r="AI27" s="196">
        <v>18.39</v>
      </c>
      <c r="AJ27" s="196">
        <v>0</v>
      </c>
      <c r="AK27" s="196">
        <v>-35</v>
      </c>
      <c r="AL27" s="196">
        <v>0</v>
      </c>
      <c r="AM27" s="196">
        <v>0</v>
      </c>
      <c r="AN27" s="196">
        <v>0</v>
      </c>
      <c r="AO27" s="196">
        <v>91.24</v>
      </c>
      <c r="AP27" s="196">
        <v>0</v>
      </c>
      <c r="AQ27" s="196">
        <v>0</v>
      </c>
      <c r="AR27" s="196">
        <v>11.99</v>
      </c>
      <c r="AS27" s="196">
        <v>0</v>
      </c>
      <c r="AT27" s="196">
        <v>38.75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6.69</v>
      </c>
      <c r="D28" s="196">
        <v>1.38</v>
      </c>
      <c r="E28" s="196">
        <v>0</v>
      </c>
      <c r="F28" s="196">
        <v>0</v>
      </c>
      <c r="G28" s="196">
        <v>31.29</v>
      </c>
      <c r="H28" s="196">
        <v>0</v>
      </c>
      <c r="I28" s="196">
        <v>0</v>
      </c>
      <c r="J28" s="196">
        <v>1.92</v>
      </c>
      <c r="K28" s="196">
        <v>218.54</v>
      </c>
      <c r="L28" s="196">
        <v>0.24</v>
      </c>
      <c r="M28" s="196">
        <v>2.4700000000000002</v>
      </c>
      <c r="N28" s="196">
        <v>2.0099999999999998</v>
      </c>
      <c r="O28" s="196">
        <v>0</v>
      </c>
      <c r="P28" s="196">
        <v>1.07</v>
      </c>
      <c r="Q28" s="196">
        <v>0.37</v>
      </c>
      <c r="R28" s="196">
        <v>0.72</v>
      </c>
      <c r="S28" s="196">
        <v>0.45</v>
      </c>
      <c r="T28" s="196">
        <v>0</v>
      </c>
      <c r="U28" s="196">
        <v>2.41</v>
      </c>
      <c r="V28" s="196">
        <v>0.35</v>
      </c>
      <c r="W28" s="196">
        <v>0.79</v>
      </c>
      <c r="X28" s="196">
        <v>2.5099999999999998</v>
      </c>
      <c r="Y28" s="196">
        <v>0</v>
      </c>
      <c r="Z28" s="196">
        <v>4.74</v>
      </c>
      <c r="AA28" s="196">
        <v>3.37</v>
      </c>
      <c r="AB28" s="196">
        <v>0</v>
      </c>
      <c r="AC28" s="196">
        <v>0</v>
      </c>
      <c r="AD28" s="196">
        <v>24.92</v>
      </c>
      <c r="AE28" s="196">
        <v>0</v>
      </c>
      <c r="AF28" s="196">
        <v>0</v>
      </c>
      <c r="AG28" s="196">
        <v>-193.62</v>
      </c>
      <c r="AH28" s="196">
        <v>0</v>
      </c>
      <c r="AI28" s="196">
        <v>18.39</v>
      </c>
      <c r="AJ28" s="196">
        <v>0</v>
      </c>
      <c r="AK28" s="196">
        <v>-35</v>
      </c>
      <c r="AL28" s="196">
        <v>0</v>
      </c>
      <c r="AM28" s="196">
        <v>0</v>
      </c>
      <c r="AN28" s="196">
        <v>0</v>
      </c>
      <c r="AO28" s="196">
        <v>91.24</v>
      </c>
      <c r="AP28" s="196">
        <v>0</v>
      </c>
      <c r="AQ28" s="196">
        <v>0</v>
      </c>
      <c r="AR28" s="196">
        <v>11.99</v>
      </c>
      <c r="AS28" s="196">
        <v>0</v>
      </c>
      <c r="AT28" s="196">
        <v>38.75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6.69</v>
      </c>
      <c r="D29" s="196">
        <v>1.38</v>
      </c>
      <c r="E29" s="196">
        <v>0</v>
      </c>
      <c r="F29" s="196">
        <v>0</v>
      </c>
      <c r="G29" s="196">
        <v>31.29</v>
      </c>
      <c r="H29" s="196">
        <v>0</v>
      </c>
      <c r="I29" s="196">
        <v>0</v>
      </c>
      <c r="J29" s="196">
        <v>1.92</v>
      </c>
      <c r="K29" s="196">
        <v>182.34</v>
      </c>
      <c r="L29" s="196">
        <v>0.24</v>
      </c>
      <c r="M29" s="196">
        <v>2.4700000000000002</v>
      </c>
      <c r="N29" s="196">
        <v>2.0099999999999998</v>
      </c>
      <c r="O29" s="196">
        <v>0</v>
      </c>
      <c r="P29" s="196">
        <v>1.07</v>
      </c>
      <c r="Q29" s="196">
        <v>0.37</v>
      </c>
      <c r="R29" s="196">
        <v>0.72</v>
      </c>
      <c r="S29" s="196">
        <v>0.45</v>
      </c>
      <c r="T29" s="196">
        <v>0</v>
      </c>
      <c r="U29" s="196">
        <v>2.41</v>
      </c>
      <c r="V29" s="196">
        <v>0.35</v>
      </c>
      <c r="W29" s="196">
        <v>0.79</v>
      </c>
      <c r="X29" s="196">
        <v>2.5099999999999998</v>
      </c>
      <c r="Y29" s="196">
        <v>0</v>
      </c>
      <c r="Z29" s="196">
        <v>4.74</v>
      </c>
      <c r="AA29" s="196">
        <v>1.54</v>
      </c>
      <c r="AB29" s="196">
        <v>0</v>
      </c>
      <c r="AC29" s="196">
        <v>0</v>
      </c>
      <c r="AD29" s="196">
        <v>24.92</v>
      </c>
      <c r="AE29" s="196">
        <v>0</v>
      </c>
      <c r="AF29" s="196">
        <v>0</v>
      </c>
      <c r="AG29" s="196">
        <v>-193.62</v>
      </c>
      <c r="AH29" s="196">
        <v>0</v>
      </c>
      <c r="AI29" s="196">
        <v>18.39</v>
      </c>
      <c r="AJ29" s="196">
        <v>0</v>
      </c>
      <c r="AK29" s="196">
        <v>-35</v>
      </c>
      <c r="AL29" s="196">
        <v>0</v>
      </c>
      <c r="AM29" s="196">
        <v>0</v>
      </c>
      <c r="AN29" s="196">
        <v>0</v>
      </c>
      <c r="AO29" s="196">
        <v>91.24</v>
      </c>
      <c r="AP29" s="196">
        <v>0</v>
      </c>
      <c r="AQ29" s="196">
        <v>0</v>
      </c>
      <c r="AR29" s="196">
        <v>11.99</v>
      </c>
      <c r="AS29" s="196">
        <v>0</v>
      </c>
      <c r="AT29" s="196">
        <v>38.75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6.69</v>
      </c>
      <c r="D30" s="196">
        <v>1.38</v>
      </c>
      <c r="E30" s="196">
        <v>0</v>
      </c>
      <c r="F30" s="196">
        <v>0</v>
      </c>
      <c r="G30" s="196">
        <v>31.29</v>
      </c>
      <c r="H30" s="196">
        <v>0</v>
      </c>
      <c r="I30" s="196">
        <v>0</v>
      </c>
      <c r="J30" s="196">
        <v>1.92</v>
      </c>
      <c r="K30" s="196">
        <v>122.42</v>
      </c>
      <c r="L30" s="196">
        <v>0.24</v>
      </c>
      <c r="M30" s="196">
        <v>2.4700000000000002</v>
      </c>
      <c r="N30" s="196">
        <v>2.0099999999999998</v>
      </c>
      <c r="O30" s="196">
        <v>0</v>
      </c>
      <c r="P30" s="196">
        <v>1.07</v>
      </c>
      <c r="Q30" s="196">
        <v>0.37</v>
      </c>
      <c r="R30" s="196">
        <v>0.72</v>
      </c>
      <c r="S30" s="196">
        <v>0.45</v>
      </c>
      <c r="T30" s="196">
        <v>0</v>
      </c>
      <c r="U30" s="196">
        <v>2.41</v>
      </c>
      <c r="V30" s="196">
        <v>0.35</v>
      </c>
      <c r="W30" s="196">
        <v>0.79</v>
      </c>
      <c r="X30" s="196">
        <v>2.5099999999999998</v>
      </c>
      <c r="Y30" s="196">
        <v>0</v>
      </c>
      <c r="Z30" s="196">
        <v>4.74</v>
      </c>
      <c r="AA30" s="196">
        <v>1.54</v>
      </c>
      <c r="AB30" s="196">
        <v>0</v>
      </c>
      <c r="AC30" s="196">
        <v>0</v>
      </c>
      <c r="AD30" s="196">
        <v>24.92</v>
      </c>
      <c r="AE30" s="196">
        <v>0</v>
      </c>
      <c r="AF30" s="196">
        <v>0</v>
      </c>
      <c r="AG30" s="196">
        <v>-193.62</v>
      </c>
      <c r="AH30" s="196">
        <v>0</v>
      </c>
      <c r="AI30" s="196">
        <v>18.39</v>
      </c>
      <c r="AJ30" s="196">
        <v>0</v>
      </c>
      <c r="AK30" s="196">
        <v>-35</v>
      </c>
      <c r="AL30" s="196">
        <v>0</v>
      </c>
      <c r="AM30" s="196">
        <v>0</v>
      </c>
      <c r="AN30" s="196">
        <v>0</v>
      </c>
      <c r="AO30" s="196">
        <v>91.24</v>
      </c>
      <c r="AP30" s="196">
        <v>0</v>
      </c>
      <c r="AQ30" s="196">
        <v>0</v>
      </c>
      <c r="AR30" s="196">
        <v>11.99</v>
      </c>
      <c r="AS30" s="196">
        <v>0</v>
      </c>
      <c r="AT30" s="196">
        <v>38.75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6.69</v>
      </c>
      <c r="D31" s="196">
        <v>1.38</v>
      </c>
      <c r="E31" s="196">
        <v>0</v>
      </c>
      <c r="F31" s="196">
        <v>0</v>
      </c>
      <c r="G31" s="196">
        <v>31.29</v>
      </c>
      <c r="H31" s="196">
        <v>0</v>
      </c>
      <c r="I31" s="196">
        <v>0</v>
      </c>
      <c r="J31" s="196">
        <v>1.92</v>
      </c>
      <c r="K31" s="196">
        <v>74.36</v>
      </c>
      <c r="L31" s="196">
        <v>0.53</v>
      </c>
      <c r="M31" s="196">
        <v>2.4700000000000002</v>
      </c>
      <c r="N31" s="196">
        <v>2.0099999999999998</v>
      </c>
      <c r="O31" s="196">
        <v>0</v>
      </c>
      <c r="P31" s="196">
        <v>1.07</v>
      </c>
      <c r="Q31" s="196">
        <v>0.37</v>
      </c>
      <c r="R31" s="196">
        <v>0.72</v>
      </c>
      <c r="S31" s="196">
        <v>0.45</v>
      </c>
      <c r="T31" s="196">
        <v>0</v>
      </c>
      <c r="U31" s="196">
        <v>2.41</v>
      </c>
      <c r="V31" s="196">
        <v>0.35</v>
      </c>
      <c r="W31" s="196">
        <v>0.79</v>
      </c>
      <c r="X31" s="196">
        <v>2.5099999999999998</v>
      </c>
      <c r="Y31" s="196">
        <v>0</v>
      </c>
      <c r="Z31" s="196">
        <v>4.74</v>
      </c>
      <c r="AA31" s="196">
        <v>1.54</v>
      </c>
      <c r="AB31" s="196">
        <v>0</v>
      </c>
      <c r="AC31" s="196">
        <v>0</v>
      </c>
      <c r="AD31" s="196">
        <v>24.92</v>
      </c>
      <c r="AE31" s="196">
        <v>0</v>
      </c>
      <c r="AF31" s="196">
        <v>0</v>
      </c>
      <c r="AG31" s="196">
        <v>-193.62</v>
      </c>
      <c r="AH31" s="196">
        <v>0</v>
      </c>
      <c r="AI31" s="196">
        <v>18.39</v>
      </c>
      <c r="AJ31" s="196">
        <v>0</v>
      </c>
      <c r="AK31" s="196">
        <v>-35</v>
      </c>
      <c r="AL31" s="196">
        <v>0</v>
      </c>
      <c r="AM31" s="196">
        <v>0</v>
      </c>
      <c r="AN31" s="196">
        <v>0</v>
      </c>
      <c r="AO31" s="196">
        <v>91.24</v>
      </c>
      <c r="AP31" s="196">
        <v>0</v>
      </c>
      <c r="AQ31" s="196">
        <v>0</v>
      </c>
      <c r="AR31" s="196">
        <v>11.99</v>
      </c>
      <c r="AS31" s="196">
        <v>0</v>
      </c>
      <c r="AT31" s="196">
        <v>38.75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6.69</v>
      </c>
      <c r="D32" s="196">
        <v>1.38</v>
      </c>
      <c r="E32" s="196">
        <v>0</v>
      </c>
      <c r="F32" s="196">
        <v>0</v>
      </c>
      <c r="G32" s="196">
        <v>31.29</v>
      </c>
      <c r="H32" s="196">
        <v>0</v>
      </c>
      <c r="I32" s="196">
        <v>0</v>
      </c>
      <c r="J32" s="196">
        <v>1.92</v>
      </c>
      <c r="K32" s="196">
        <v>26.3</v>
      </c>
      <c r="L32" s="196">
        <v>0.24</v>
      </c>
      <c r="M32" s="196">
        <v>2.4700000000000002</v>
      </c>
      <c r="N32" s="196">
        <v>2.0099999999999998</v>
      </c>
      <c r="O32" s="196">
        <v>0</v>
      </c>
      <c r="P32" s="196">
        <v>1.07</v>
      </c>
      <c r="Q32" s="196">
        <v>0.37</v>
      </c>
      <c r="R32" s="196">
        <v>0.72</v>
      </c>
      <c r="S32" s="196">
        <v>0.45</v>
      </c>
      <c r="T32" s="196">
        <v>0</v>
      </c>
      <c r="U32" s="196">
        <v>2.41</v>
      </c>
      <c r="V32" s="196">
        <v>0.35</v>
      </c>
      <c r="W32" s="196">
        <v>0.79</v>
      </c>
      <c r="X32" s="196">
        <v>2.5099999999999998</v>
      </c>
      <c r="Y32" s="196">
        <v>0</v>
      </c>
      <c r="Z32" s="196">
        <v>4.74</v>
      </c>
      <c r="AA32" s="196">
        <v>1.54</v>
      </c>
      <c r="AB32" s="196">
        <v>0</v>
      </c>
      <c r="AC32" s="196">
        <v>0</v>
      </c>
      <c r="AD32" s="196">
        <v>24.92</v>
      </c>
      <c r="AE32" s="196">
        <v>0</v>
      </c>
      <c r="AF32" s="196">
        <v>0</v>
      </c>
      <c r="AG32" s="196">
        <v>-193.62</v>
      </c>
      <c r="AH32" s="196">
        <v>0</v>
      </c>
      <c r="AI32" s="196">
        <v>18.39</v>
      </c>
      <c r="AJ32" s="196">
        <v>0</v>
      </c>
      <c r="AK32" s="196">
        <v>-35</v>
      </c>
      <c r="AL32" s="196">
        <v>0</v>
      </c>
      <c r="AM32" s="196">
        <v>0</v>
      </c>
      <c r="AN32" s="196">
        <v>0</v>
      </c>
      <c r="AO32" s="196">
        <v>91.24</v>
      </c>
      <c r="AP32" s="196">
        <v>0</v>
      </c>
      <c r="AQ32" s="196">
        <v>0</v>
      </c>
      <c r="AR32" s="196">
        <v>11.99</v>
      </c>
      <c r="AS32" s="196">
        <v>0</v>
      </c>
      <c r="AT32" s="196">
        <v>38.75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6.69</v>
      </c>
      <c r="D33" s="196">
        <v>1.38</v>
      </c>
      <c r="E33" s="196">
        <v>0</v>
      </c>
      <c r="F33" s="196">
        <v>0</v>
      </c>
      <c r="G33" s="196">
        <v>31.29</v>
      </c>
      <c r="H33" s="196">
        <v>0</v>
      </c>
      <c r="I33" s="196">
        <v>0</v>
      </c>
      <c r="J33" s="196">
        <v>1.92</v>
      </c>
      <c r="K33" s="196">
        <v>19.670000000000002</v>
      </c>
      <c r="L33" s="196">
        <v>0.24</v>
      </c>
      <c r="M33" s="196">
        <v>2.4700000000000002</v>
      </c>
      <c r="N33" s="196">
        <v>2.0099999999999998</v>
      </c>
      <c r="O33" s="196">
        <v>0</v>
      </c>
      <c r="P33" s="196">
        <v>1.07</v>
      </c>
      <c r="Q33" s="196">
        <v>0.37</v>
      </c>
      <c r="R33" s="196">
        <v>0.72</v>
      </c>
      <c r="S33" s="196">
        <v>0.45</v>
      </c>
      <c r="T33" s="196">
        <v>0</v>
      </c>
      <c r="U33" s="196">
        <v>2.41</v>
      </c>
      <c r="V33" s="196">
        <v>0.35</v>
      </c>
      <c r="W33" s="196">
        <v>0.79</v>
      </c>
      <c r="X33" s="196">
        <v>2.5099999999999998</v>
      </c>
      <c r="Y33" s="196">
        <v>0</v>
      </c>
      <c r="Z33" s="196">
        <v>4.74</v>
      </c>
      <c r="AA33" s="196">
        <v>1.92</v>
      </c>
      <c r="AB33" s="196">
        <v>0</v>
      </c>
      <c r="AC33" s="196">
        <v>0</v>
      </c>
      <c r="AD33" s="196">
        <v>24.92</v>
      </c>
      <c r="AE33" s="196">
        <v>0</v>
      </c>
      <c r="AF33" s="196">
        <v>0</v>
      </c>
      <c r="AG33" s="196">
        <v>-193.62</v>
      </c>
      <c r="AH33" s="196">
        <v>0</v>
      </c>
      <c r="AI33" s="196">
        <v>18.39</v>
      </c>
      <c r="AJ33" s="196">
        <v>0</v>
      </c>
      <c r="AK33" s="196">
        <v>-35</v>
      </c>
      <c r="AL33" s="196">
        <v>0</v>
      </c>
      <c r="AM33" s="196">
        <v>0</v>
      </c>
      <c r="AN33" s="196">
        <v>0</v>
      </c>
      <c r="AO33" s="196">
        <v>91.24</v>
      </c>
      <c r="AP33" s="196">
        <v>0</v>
      </c>
      <c r="AQ33" s="196">
        <v>0</v>
      </c>
      <c r="AR33" s="196">
        <v>11.99</v>
      </c>
      <c r="AS33" s="196">
        <v>0</v>
      </c>
      <c r="AT33" s="196">
        <v>38.75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6.69</v>
      </c>
      <c r="D34" s="196">
        <v>1.38</v>
      </c>
      <c r="E34" s="196">
        <v>0</v>
      </c>
      <c r="F34" s="196">
        <v>0</v>
      </c>
      <c r="G34" s="196">
        <v>31.29</v>
      </c>
      <c r="H34" s="196">
        <v>0</v>
      </c>
      <c r="I34" s="196">
        <v>0</v>
      </c>
      <c r="J34" s="196">
        <v>1.92</v>
      </c>
      <c r="K34" s="196">
        <v>19.670000000000002</v>
      </c>
      <c r="L34" s="196">
        <v>0.24</v>
      </c>
      <c r="M34" s="196">
        <v>2.4700000000000002</v>
      </c>
      <c r="N34" s="196">
        <v>2.0099999999999998</v>
      </c>
      <c r="O34" s="196">
        <v>0</v>
      </c>
      <c r="P34" s="196">
        <v>1.07</v>
      </c>
      <c r="Q34" s="196">
        <v>0.37</v>
      </c>
      <c r="R34" s="196">
        <v>0.72</v>
      </c>
      <c r="S34" s="196">
        <v>0.45</v>
      </c>
      <c r="T34" s="196">
        <v>0</v>
      </c>
      <c r="U34" s="196">
        <v>2.41</v>
      </c>
      <c r="V34" s="196">
        <v>0.35</v>
      </c>
      <c r="W34" s="196">
        <v>0.79</v>
      </c>
      <c r="X34" s="196">
        <v>2.5099999999999998</v>
      </c>
      <c r="Y34" s="196">
        <v>0</v>
      </c>
      <c r="Z34" s="196">
        <v>4.74</v>
      </c>
      <c r="AA34" s="196">
        <v>1.92</v>
      </c>
      <c r="AB34" s="196">
        <v>0</v>
      </c>
      <c r="AC34" s="196">
        <v>0</v>
      </c>
      <c r="AD34" s="196">
        <v>24.92</v>
      </c>
      <c r="AE34" s="196">
        <v>0</v>
      </c>
      <c r="AF34" s="196">
        <v>0</v>
      </c>
      <c r="AG34" s="196">
        <v>-193.62</v>
      </c>
      <c r="AH34" s="196">
        <v>0</v>
      </c>
      <c r="AI34" s="196">
        <v>18.39</v>
      </c>
      <c r="AJ34" s="196">
        <v>0</v>
      </c>
      <c r="AK34" s="196">
        <v>-35</v>
      </c>
      <c r="AL34" s="196">
        <v>0</v>
      </c>
      <c r="AM34" s="196">
        <v>0</v>
      </c>
      <c r="AN34" s="196">
        <v>0</v>
      </c>
      <c r="AO34" s="196">
        <v>91.24</v>
      </c>
      <c r="AP34" s="196">
        <v>0</v>
      </c>
      <c r="AQ34" s="196">
        <v>0</v>
      </c>
      <c r="AR34" s="196">
        <v>11.99</v>
      </c>
      <c r="AS34" s="196">
        <v>0</v>
      </c>
      <c r="AT34" s="196">
        <v>38.75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6.69</v>
      </c>
      <c r="D35" s="196">
        <v>1.38</v>
      </c>
      <c r="E35" s="196">
        <v>0</v>
      </c>
      <c r="F35" s="196">
        <v>0</v>
      </c>
      <c r="G35" s="196">
        <v>31.29</v>
      </c>
      <c r="H35" s="196">
        <v>0</v>
      </c>
      <c r="I35" s="196">
        <v>0</v>
      </c>
      <c r="J35" s="196">
        <v>1.92</v>
      </c>
      <c r="K35" s="196">
        <v>19.66</v>
      </c>
      <c r="L35" s="196">
        <v>0.24</v>
      </c>
      <c r="M35" s="196">
        <v>2.4700000000000002</v>
      </c>
      <c r="N35" s="196">
        <v>2.0099999999999998</v>
      </c>
      <c r="O35" s="196">
        <v>0</v>
      </c>
      <c r="P35" s="196">
        <v>1.07</v>
      </c>
      <c r="Q35" s="196">
        <v>0.37</v>
      </c>
      <c r="R35" s="196">
        <v>0.72</v>
      </c>
      <c r="S35" s="196">
        <v>0.45</v>
      </c>
      <c r="T35" s="196">
        <v>0</v>
      </c>
      <c r="U35" s="196">
        <v>2.41</v>
      </c>
      <c r="V35" s="196">
        <v>0.35</v>
      </c>
      <c r="W35" s="196">
        <v>0.79</v>
      </c>
      <c r="X35" s="196">
        <v>2.5099999999999998</v>
      </c>
      <c r="Y35" s="196">
        <v>0</v>
      </c>
      <c r="Z35" s="196">
        <v>4.74</v>
      </c>
      <c r="AA35" s="196">
        <v>1.54</v>
      </c>
      <c r="AB35" s="196">
        <v>0</v>
      </c>
      <c r="AC35" s="196">
        <v>0</v>
      </c>
      <c r="AD35" s="196">
        <v>24.92</v>
      </c>
      <c r="AE35" s="196">
        <v>0</v>
      </c>
      <c r="AF35" s="196">
        <v>0</v>
      </c>
      <c r="AG35" s="196">
        <v>-193.62</v>
      </c>
      <c r="AH35" s="196">
        <v>0</v>
      </c>
      <c r="AI35" s="196">
        <v>18.39</v>
      </c>
      <c r="AJ35" s="196">
        <v>0</v>
      </c>
      <c r="AK35" s="196">
        <v>-2.95</v>
      </c>
      <c r="AL35" s="196">
        <v>0</v>
      </c>
      <c r="AM35" s="196">
        <v>0</v>
      </c>
      <c r="AN35" s="196">
        <v>0</v>
      </c>
      <c r="AO35" s="196">
        <v>91.24</v>
      </c>
      <c r="AP35" s="196">
        <v>0</v>
      </c>
      <c r="AQ35" s="196">
        <v>0</v>
      </c>
      <c r="AR35" s="196">
        <v>11.99</v>
      </c>
      <c r="AS35" s="196">
        <v>0</v>
      </c>
      <c r="AT35" s="196">
        <v>38.75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6.69</v>
      </c>
      <c r="D36" s="196">
        <v>1.38</v>
      </c>
      <c r="E36" s="196">
        <v>0</v>
      </c>
      <c r="F36" s="196">
        <v>0</v>
      </c>
      <c r="G36" s="196">
        <v>31.29</v>
      </c>
      <c r="H36" s="196">
        <v>0</v>
      </c>
      <c r="I36" s="196">
        <v>0</v>
      </c>
      <c r="J36" s="196">
        <v>1.92</v>
      </c>
      <c r="K36" s="196">
        <v>19.66</v>
      </c>
      <c r="L36" s="196">
        <v>0.24</v>
      </c>
      <c r="M36" s="196">
        <v>2.4700000000000002</v>
      </c>
      <c r="N36" s="196">
        <v>2.0099999999999998</v>
      </c>
      <c r="O36" s="196">
        <v>0</v>
      </c>
      <c r="P36" s="196">
        <v>1.07</v>
      </c>
      <c r="Q36" s="196">
        <v>0.37</v>
      </c>
      <c r="R36" s="196">
        <v>0.72</v>
      </c>
      <c r="S36" s="196">
        <v>0.45</v>
      </c>
      <c r="T36" s="196">
        <v>0</v>
      </c>
      <c r="U36" s="196">
        <v>2.41</v>
      </c>
      <c r="V36" s="196">
        <v>0.35</v>
      </c>
      <c r="W36" s="196">
        <v>0.79</v>
      </c>
      <c r="X36" s="196">
        <v>2.5099999999999998</v>
      </c>
      <c r="Y36" s="196">
        <v>0</v>
      </c>
      <c r="Z36" s="196">
        <v>4.74</v>
      </c>
      <c r="AA36" s="196">
        <v>1.54</v>
      </c>
      <c r="AB36" s="196">
        <v>0</v>
      </c>
      <c r="AC36" s="196">
        <v>0</v>
      </c>
      <c r="AD36" s="196">
        <v>24.92</v>
      </c>
      <c r="AE36" s="196">
        <v>0</v>
      </c>
      <c r="AF36" s="196">
        <v>0</v>
      </c>
      <c r="AG36" s="196">
        <v>-193.62</v>
      </c>
      <c r="AH36" s="196">
        <v>0</v>
      </c>
      <c r="AI36" s="196">
        <v>18.39</v>
      </c>
      <c r="AJ36" s="196">
        <v>0</v>
      </c>
      <c r="AK36" s="196">
        <v>-2.95</v>
      </c>
      <c r="AL36" s="196">
        <v>0</v>
      </c>
      <c r="AM36" s="196">
        <v>0</v>
      </c>
      <c r="AN36" s="196">
        <v>0</v>
      </c>
      <c r="AO36" s="196">
        <v>91.24</v>
      </c>
      <c r="AP36" s="196">
        <v>0</v>
      </c>
      <c r="AQ36" s="196">
        <v>0</v>
      </c>
      <c r="AR36" s="196">
        <v>11.99</v>
      </c>
      <c r="AS36" s="196">
        <v>0</v>
      </c>
      <c r="AT36" s="196">
        <v>38.75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6.69</v>
      </c>
      <c r="D37" s="196">
        <v>1.38</v>
      </c>
      <c r="E37" s="196">
        <v>0</v>
      </c>
      <c r="F37" s="196">
        <v>0</v>
      </c>
      <c r="G37" s="196">
        <v>31.29</v>
      </c>
      <c r="H37" s="196">
        <v>0</v>
      </c>
      <c r="I37" s="196">
        <v>0</v>
      </c>
      <c r="J37" s="196">
        <v>1.92</v>
      </c>
      <c r="K37" s="196">
        <v>19.66</v>
      </c>
      <c r="L37" s="196">
        <v>0.24</v>
      </c>
      <c r="M37" s="196">
        <v>2.4700000000000002</v>
      </c>
      <c r="N37" s="196">
        <v>2.0099999999999998</v>
      </c>
      <c r="O37" s="196">
        <v>0</v>
      </c>
      <c r="P37" s="196">
        <v>1.07</v>
      </c>
      <c r="Q37" s="196">
        <v>0.37</v>
      </c>
      <c r="R37" s="196">
        <v>0.72</v>
      </c>
      <c r="S37" s="196">
        <v>0.45</v>
      </c>
      <c r="T37" s="196">
        <v>0</v>
      </c>
      <c r="U37" s="196">
        <v>2.41</v>
      </c>
      <c r="V37" s="196">
        <v>0.35</v>
      </c>
      <c r="W37" s="196">
        <v>0.79</v>
      </c>
      <c r="X37" s="196">
        <v>2.5099999999999998</v>
      </c>
      <c r="Y37" s="196">
        <v>0</v>
      </c>
      <c r="Z37" s="196">
        <v>4.74</v>
      </c>
      <c r="AA37" s="196">
        <v>1.54</v>
      </c>
      <c r="AB37" s="196">
        <v>0</v>
      </c>
      <c r="AC37" s="196">
        <v>0</v>
      </c>
      <c r="AD37" s="196">
        <v>24.92</v>
      </c>
      <c r="AE37" s="196">
        <v>0</v>
      </c>
      <c r="AF37" s="196">
        <v>0</v>
      </c>
      <c r="AG37" s="196">
        <v>-193.62</v>
      </c>
      <c r="AH37" s="196">
        <v>0</v>
      </c>
      <c r="AI37" s="196">
        <v>18.39</v>
      </c>
      <c r="AJ37" s="196">
        <v>0</v>
      </c>
      <c r="AK37" s="196">
        <v>-2.95</v>
      </c>
      <c r="AL37" s="196">
        <v>0</v>
      </c>
      <c r="AM37" s="196">
        <v>0</v>
      </c>
      <c r="AN37" s="196">
        <v>0</v>
      </c>
      <c r="AO37" s="196">
        <v>41.24</v>
      </c>
      <c r="AP37" s="196">
        <v>0</v>
      </c>
      <c r="AQ37" s="196">
        <v>0</v>
      </c>
      <c r="AR37" s="196">
        <v>11.99</v>
      </c>
      <c r="AS37" s="196">
        <v>0</v>
      </c>
      <c r="AT37" s="196">
        <v>38.75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6.69</v>
      </c>
      <c r="D38" s="196">
        <v>1.38</v>
      </c>
      <c r="E38" s="196">
        <v>0</v>
      </c>
      <c r="F38" s="196">
        <v>0</v>
      </c>
      <c r="G38" s="196">
        <v>31.29</v>
      </c>
      <c r="H38" s="196">
        <v>0</v>
      </c>
      <c r="I38" s="196">
        <v>0</v>
      </c>
      <c r="J38" s="196">
        <v>1.92</v>
      </c>
      <c r="K38" s="196">
        <v>19.66</v>
      </c>
      <c r="L38" s="196">
        <v>0.24</v>
      </c>
      <c r="M38" s="196">
        <v>2.4700000000000002</v>
      </c>
      <c r="N38" s="196">
        <v>2.0099999999999998</v>
      </c>
      <c r="O38" s="196">
        <v>0</v>
      </c>
      <c r="P38" s="196">
        <v>1.07</v>
      </c>
      <c r="Q38" s="196">
        <v>0.37</v>
      </c>
      <c r="R38" s="196">
        <v>0.72</v>
      </c>
      <c r="S38" s="196">
        <v>0.45</v>
      </c>
      <c r="T38" s="196">
        <v>0</v>
      </c>
      <c r="U38" s="196">
        <v>2.41</v>
      </c>
      <c r="V38" s="196">
        <v>0.35</v>
      </c>
      <c r="W38" s="196">
        <v>0.79</v>
      </c>
      <c r="X38" s="196">
        <v>2.5099999999999998</v>
      </c>
      <c r="Y38" s="196">
        <v>0</v>
      </c>
      <c r="Z38" s="196">
        <v>4.74</v>
      </c>
      <c r="AA38" s="196">
        <v>1.54</v>
      </c>
      <c r="AB38" s="196">
        <v>0</v>
      </c>
      <c r="AC38" s="196">
        <v>0</v>
      </c>
      <c r="AD38" s="196">
        <v>24.92</v>
      </c>
      <c r="AE38" s="196">
        <v>0</v>
      </c>
      <c r="AF38" s="196">
        <v>0</v>
      </c>
      <c r="AG38" s="196">
        <v>-193.62</v>
      </c>
      <c r="AH38" s="196">
        <v>0</v>
      </c>
      <c r="AI38" s="196">
        <v>18.39</v>
      </c>
      <c r="AJ38" s="196">
        <v>0</v>
      </c>
      <c r="AK38" s="196">
        <v>-2.95</v>
      </c>
      <c r="AL38" s="196">
        <v>0</v>
      </c>
      <c r="AM38" s="196">
        <v>0</v>
      </c>
      <c r="AN38" s="196">
        <v>0</v>
      </c>
      <c r="AO38" s="196">
        <v>41.24</v>
      </c>
      <c r="AP38" s="196">
        <v>0</v>
      </c>
      <c r="AQ38" s="196">
        <v>0</v>
      </c>
      <c r="AR38" s="196">
        <v>11.99</v>
      </c>
      <c r="AS38" s="196">
        <v>0</v>
      </c>
      <c r="AT38" s="196">
        <v>38.75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6.69</v>
      </c>
      <c r="D39" s="196">
        <v>1.38</v>
      </c>
      <c r="E39" s="196">
        <v>0</v>
      </c>
      <c r="F39" s="196">
        <v>0</v>
      </c>
      <c r="G39" s="196">
        <v>31.29</v>
      </c>
      <c r="H39" s="196">
        <v>0</v>
      </c>
      <c r="I39" s="196">
        <v>0</v>
      </c>
      <c r="J39" s="196">
        <v>1.92</v>
      </c>
      <c r="K39" s="196">
        <v>19.66</v>
      </c>
      <c r="L39" s="196">
        <v>0.24</v>
      </c>
      <c r="M39" s="196">
        <v>2.4700000000000002</v>
      </c>
      <c r="N39" s="196">
        <v>2.0099999999999998</v>
      </c>
      <c r="O39" s="196">
        <v>0</v>
      </c>
      <c r="P39" s="196">
        <v>1.07</v>
      </c>
      <c r="Q39" s="196">
        <v>0.37</v>
      </c>
      <c r="R39" s="196">
        <v>0.72</v>
      </c>
      <c r="S39" s="196">
        <v>0.45</v>
      </c>
      <c r="T39" s="196">
        <v>0</v>
      </c>
      <c r="U39" s="196">
        <v>2.41</v>
      </c>
      <c r="V39" s="196">
        <v>0.35</v>
      </c>
      <c r="W39" s="196">
        <v>0.79</v>
      </c>
      <c r="X39" s="196">
        <v>2.5099999999999998</v>
      </c>
      <c r="Y39" s="196">
        <v>0</v>
      </c>
      <c r="Z39" s="196">
        <v>4.74</v>
      </c>
      <c r="AA39" s="196">
        <v>1.54</v>
      </c>
      <c r="AB39" s="196">
        <v>0</v>
      </c>
      <c r="AC39" s="196">
        <v>0</v>
      </c>
      <c r="AD39" s="196">
        <v>24.92</v>
      </c>
      <c r="AE39" s="196">
        <v>0</v>
      </c>
      <c r="AF39" s="196">
        <v>0</v>
      </c>
      <c r="AG39" s="196">
        <v>-193.62</v>
      </c>
      <c r="AH39" s="196">
        <v>0</v>
      </c>
      <c r="AI39" s="196">
        <v>18.39</v>
      </c>
      <c r="AJ39" s="196">
        <v>0</v>
      </c>
      <c r="AK39" s="196">
        <v>-2.95</v>
      </c>
      <c r="AL39" s="196">
        <v>0</v>
      </c>
      <c r="AM39" s="196">
        <v>0</v>
      </c>
      <c r="AN39" s="196">
        <v>0</v>
      </c>
      <c r="AO39" s="196">
        <v>41.24</v>
      </c>
      <c r="AP39" s="196">
        <v>0</v>
      </c>
      <c r="AQ39" s="196">
        <v>0</v>
      </c>
      <c r="AR39" s="196">
        <v>11.99</v>
      </c>
      <c r="AS39" s="196">
        <v>0</v>
      </c>
      <c r="AT39" s="196">
        <v>38.75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6.69</v>
      </c>
      <c r="D40" s="196">
        <v>1.38</v>
      </c>
      <c r="E40" s="196">
        <v>0</v>
      </c>
      <c r="F40" s="196">
        <v>0</v>
      </c>
      <c r="G40" s="196">
        <v>31.29</v>
      </c>
      <c r="H40" s="196">
        <v>0</v>
      </c>
      <c r="I40" s="196">
        <v>0</v>
      </c>
      <c r="J40" s="196">
        <v>1.92</v>
      </c>
      <c r="K40" s="196">
        <v>19.66</v>
      </c>
      <c r="L40" s="196">
        <v>0.24</v>
      </c>
      <c r="M40" s="196">
        <v>2.4700000000000002</v>
      </c>
      <c r="N40" s="196">
        <v>2.0099999999999998</v>
      </c>
      <c r="O40" s="196">
        <v>0</v>
      </c>
      <c r="P40" s="196">
        <v>1.07</v>
      </c>
      <c r="Q40" s="196">
        <v>0.37</v>
      </c>
      <c r="R40" s="196">
        <v>0.72</v>
      </c>
      <c r="S40" s="196">
        <v>0.45</v>
      </c>
      <c r="T40" s="196">
        <v>0</v>
      </c>
      <c r="U40" s="196">
        <v>2.41</v>
      </c>
      <c r="V40" s="196">
        <v>0.35</v>
      </c>
      <c r="W40" s="196">
        <v>0.79</v>
      </c>
      <c r="X40" s="196">
        <v>2.5099999999999998</v>
      </c>
      <c r="Y40" s="196">
        <v>0</v>
      </c>
      <c r="Z40" s="196">
        <v>4.74</v>
      </c>
      <c r="AA40" s="196">
        <v>1.54</v>
      </c>
      <c r="AB40" s="196">
        <v>0</v>
      </c>
      <c r="AC40" s="196">
        <v>0</v>
      </c>
      <c r="AD40" s="196">
        <v>24.92</v>
      </c>
      <c r="AE40" s="196">
        <v>0</v>
      </c>
      <c r="AF40" s="196">
        <v>0</v>
      </c>
      <c r="AG40" s="196">
        <v>-193.62</v>
      </c>
      <c r="AH40" s="196">
        <v>0</v>
      </c>
      <c r="AI40" s="196">
        <v>18.39</v>
      </c>
      <c r="AJ40" s="196">
        <v>0</v>
      </c>
      <c r="AK40" s="196">
        <v>-2.95</v>
      </c>
      <c r="AL40" s="196">
        <v>0</v>
      </c>
      <c r="AM40" s="196">
        <v>0</v>
      </c>
      <c r="AN40" s="196">
        <v>0</v>
      </c>
      <c r="AO40" s="196">
        <v>41.24</v>
      </c>
      <c r="AP40" s="196">
        <v>0</v>
      </c>
      <c r="AQ40" s="196">
        <v>0</v>
      </c>
      <c r="AR40" s="196">
        <v>11.99</v>
      </c>
      <c r="AS40" s="196">
        <v>0</v>
      </c>
      <c r="AT40" s="196">
        <v>38.75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6.69</v>
      </c>
      <c r="D41" s="196">
        <v>1.38</v>
      </c>
      <c r="E41" s="196">
        <v>0</v>
      </c>
      <c r="F41" s="196">
        <v>0</v>
      </c>
      <c r="G41" s="196">
        <v>31.29</v>
      </c>
      <c r="H41" s="196">
        <v>0</v>
      </c>
      <c r="I41" s="196">
        <v>0</v>
      </c>
      <c r="J41" s="196">
        <v>1.92</v>
      </c>
      <c r="K41" s="196">
        <v>19.66</v>
      </c>
      <c r="L41" s="196">
        <v>0.24</v>
      </c>
      <c r="M41" s="196">
        <v>2.4700000000000002</v>
      </c>
      <c r="N41" s="196">
        <v>2.0099999999999998</v>
      </c>
      <c r="O41" s="196">
        <v>0</v>
      </c>
      <c r="P41" s="196">
        <v>1.07</v>
      </c>
      <c r="Q41" s="196">
        <v>0.37</v>
      </c>
      <c r="R41" s="196">
        <v>0.72</v>
      </c>
      <c r="S41" s="196">
        <v>0.45</v>
      </c>
      <c r="T41" s="196">
        <v>0</v>
      </c>
      <c r="U41" s="196">
        <v>2.41</v>
      </c>
      <c r="V41" s="196">
        <v>0.35</v>
      </c>
      <c r="W41" s="196">
        <v>0.79</v>
      </c>
      <c r="X41" s="196">
        <v>2.5099999999999998</v>
      </c>
      <c r="Y41" s="196">
        <v>0</v>
      </c>
      <c r="Z41" s="196">
        <v>4.74</v>
      </c>
      <c r="AA41" s="196">
        <v>1.54</v>
      </c>
      <c r="AB41" s="196">
        <v>0</v>
      </c>
      <c r="AC41" s="196">
        <v>0</v>
      </c>
      <c r="AD41" s="196">
        <v>24.92</v>
      </c>
      <c r="AE41" s="196">
        <v>0</v>
      </c>
      <c r="AF41" s="196">
        <v>0</v>
      </c>
      <c r="AG41" s="196">
        <v>-193.62</v>
      </c>
      <c r="AH41" s="196">
        <v>0</v>
      </c>
      <c r="AI41" s="196">
        <v>18.39</v>
      </c>
      <c r="AJ41" s="196">
        <v>0</v>
      </c>
      <c r="AK41" s="196">
        <v>-2.95</v>
      </c>
      <c r="AL41" s="196">
        <v>0</v>
      </c>
      <c r="AM41" s="196">
        <v>0</v>
      </c>
      <c r="AN41" s="196">
        <v>0</v>
      </c>
      <c r="AO41" s="196">
        <v>41.24</v>
      </c>
      <c r="AP41" s="196">
        <v>0</v>
      </c>
      <c r="AQ41" s="196">
        <v>0</v>
      </c>
      <c r="AR41" s="196">
        <v>11.99</v>
      </c>
      <c r="AS41" s="196">
        <v>0</v>
      </c>
      <c r="AT41" s="196">
        <v>38.75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6.69</v>
      </c>
      <c r="D42" s="196">
        <v>1.38</v>
      </c>
      <c r="E42" s="196">
        <v>0</v>
      </c>
      <c r="F42" s="196">
        <v>0</v>
      </c>
      <c r="G42" s="196">
        <v>31.29</v>
      </c>
      <c r="H42" s="196">
        <v>0</v>
      </c>
      <c r="I42" s="196">
        <v>0</v>
      </c>
      <c r="J42" s="196">
        <v>1.92</v>
      </c>
      <c r="K42" s="196">
        <v>19.66</v>
      </c>
      <c r="L42" s="196">
        <v>0.24</v>
      </c>
      <c r="M42" s="196">
        <v>2.4700000000000002</v>
      </c>
      <c r="N42" s="196">
        <v>2.0099999999999998</v>
      </c>
      <c r="O42" s="196">
        <v>0</v>
      </c>
      <c r="P42" s="196">
        <v>1.07</v>
      </c>
      <c r="Q42" s="196">
        <v>0.37</v>
      </c>
      <c r="R42" s="196">
        <v>0.72</v>
      </c>
      <c r="S42" s="196">
        <v>0.45</v>
      </c>
      <c r="T42" s="196">
        <v>0</v>
      </c>
      <c r="U42" s="196">
        <v>2.41</v>
      </c>
      <c r="V42" s="196">
        <v>0.35</v>
      </c>
      <c r="W42" s="196">
        <v>0.79</v>
      </c>
      <c r="X42" s="196">
        <v>2.5099999999999998</v>
      </c>
      <c r="Y42" s="196">
        <v>0</v>
      </c>
      <c r="Z42" s="196">
        <v>4.74</v>
      </c>
      <c r="AA42" s="196">
        <v>1.54</v>
      </c>
      <c r="AB42" s="196">
        <v>0</v>
      </c>
      <c r="AC42" s="196">
        <v>0</v>
      </c>
      <c r="AD42" s="196">
        <v>24.92</v>
      </c>
      <c r="AE42" s="196">
        <v>0</v>
      </c>
      <c r="AF42" s="196">
        <v>0</v>
      </c>
      <c r="AG42" s="196">
        <v>-193.62</v>
      </c>
      <c r="AH42" s="196">
        <v>0</v>
      </c>
      <c r="AI42" s="196">
        <v>18.39</v>
      </c>
      <c r="AJ42" s="196">
        <v>0</v>
      </c>
      <c r="AK42" s="196">
        <v>-2.95</v>
      </c>
      <c r="AL42" s="196">
        <v>0</v>
      </c>
      <c r="AM42" s="196">
        <v>0</v>
      </c>
      <c r="AN42" s="196">
        <v>0</v>
      </c>
      <c r="AO42" s="196">
        <v>41.24</v>
      </c>
      <c r="AP42" s="196">
        <v>0</v>
      </c>
      <c r="AQ42" s="196">
        <v>0</v>
      </c>
      <c r="AR42" s="196">
        <v>11.99</v>
      </c>
      <c r="AS42" s="196">
        <v>0</v>
      </c>
      <c r="AT42" s="196">
        <v>38.75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6.69</v>
      </c>
      <c r="D43" s="196">
        <v>1.38</v>
      </c>
      <c r="E43" s="196">
        <v>0</v>
      </c>
      <c r="F43" s="196">
        <v>0</v>
      </c>
      <c r="G43" s="196">
        <v>31.29</v>
      </c>
      <c r="H43" s="196">
        <v>0</v>
      </c>
      <c r="I43" s="196">
        <v>0</v>
      </c>
      <c r="J43" s="196">
        <v>1.92</v>
      </c>
      <c r="K43" s="196">
        <v>19.66</v>
      </c>
      <c r="L43" s="196">
        <v>0.24</v>
      </c>
      <c r="M43" s="196">
        <v>2.4700000000000002</v>
      </c>
      <c r="N43" s="196">
        <v>2.0099999999999998</v>
      </c>
      <c r="O43" s="196">
        <v>0</v>
      </c>
      <c r="P43" s="196">
        <v>1.07</v>
      </c>
      <c r="Q43" s="196">
        <v>0.37</v>
      </c>
      <c r="R43" s="196">
        <v>0.72</v>
      </c>
      <c r="S43" s="196">
        <v>0.45</v>
      </c>
      <c r="T43" s="196">
        <v>0</v>
      </c>
      <c r="U43" s="196">
        <v>2.41</v>
      </c>
      <c r="V43" s="196">
        <v>0.35</v>
      </c>
      <c r="W43" s="196">
        <v>0.79</v>
      </c>
      <c r="X43" s="196">
        <v>2.5099999999999998</v>
      </c>
      <c r="Y43" s="196">
        <v>0</v>
      </c>
      <c r="Z43" s="196">
        <v>4.74</v>
      </c>
      <c r="AA43" s="196">
        <v>1.54</v>
      </c>
      <c r="AB43" s="196">
        <v>0</v>
      </c>
      <c r="AC43" s="196">
        <v>0</v>
      </c>
      <c r="AD43" s="196">
        <v>24.92</v>
      </c>
      <c r="AE43" s="196">
        <v>0</v>
      </c>
      <c r="AF43" s="196">
        <v>0</v>
      </c>
      <c r="AG43" s="196">
        <v>-193.62</v>
      </c>
      <c r="AH43" s="196">
        <v>0</v>
      </c>
      <c r="AI43" s="196">
        <v>18.39</v>
      </c>
      <c r="AJ43" s="196">
        <v>0</v>
      </c>
      <c r="AK43" s="196">
        <v>-2.95</v>
      </c>
      <c r="AL43" s="196">
        <v>0</v>
      </c>
      <c r="AM43" s="196">
        <v>0</v>
      </c>
      <c r="AN43" s="196">
        <v>0</v>
      </c>
      <c r="AO43" s="196">
        <v>91.24</v>
      </c>
      <c r="AP43" s="196">
        <v>0</v>
      </c>
      <c r="AQ43" s="196">
        <v>0</v>
      </c>
      <c r="AR43" s="196">
        <v>11.99</v>
      </c>
      <c r="AS43" s="196">
        <v>0</v>
      </c>
      <c r="AT43" s="196">
        <v>38.75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6.69</v>
      </c>
      <c r="D44" s="196">
        <v>1.38</v>
      </c>
      <c r="E44" s="196">
        <v>0</v>
      </c>
      <c r="F44" s="196">
        <v>0</v>
      </c>
      <c r="G44" s="196">
        <v>31.29</v>
      </c>
      <c r="H44" s="196">
        <v>0</v>
      </c>
      <c r="I44" s="196">
        <v>0</v>
      </c>
      <c r="J44" s="196">
        <v>1.92</v>
      </c>
      <c r="K44" s="196">
        <v>19.66</v>
      </c>
      <c r="L44" s="196">
        <v>0.24</v>
      </c>
      <c r="M44" s="196">
        <v>2.4700000000000002</v>
      </c>
      <c r="N44" s="196">
        <v>2.0099999999999998</v>
      </c>
      <c r="O44" s="196">
        <v>0</v>
      </c>
      <c r="P44" s="196">
        <v>1.07</v>
      </c>
      <c r="Q44" s="196">
        <v>0.37</v>
      </c>
      <c r="R44" s="196">
        <v>0.72</v>
      </c>
      <c r="S44" s="196">
        <v>0.45</v>
      </c>
      <c r="T44" s="196">
        <v>0</v>
      </c>
      <c r="U44" s="196">
        <v>2.41</v>
      </c>
      <c r="V44" s="196">
        <v>0.35</v>
      </c>
      <c r="W44" s="196">
        <v>0.79</v>
      </c>
      <c r="X44" s="196">
        <v>2.5099999999999998</v>
      </c>
      <c r="Y44" s="196">
        <v>0</v>
      </c>
      <c r="Z44" s="196">
        <v>4.74</v>
      </c>
      <c r="AA44" s="196">
        <v>1.54</v>
      </c>
      <c r="AB44" s="196">
        <v>0</v>
      </c>
      <c r="AC44" s="196">
        <v>0</v>
      </c>
      <c r="AD44" s="196">
        <v>24.92</v>
      </c>
      <c r="AE44" s="196">
        <v>0</v>
      </c>
      <c r="AF44" s="196">
        <v>0</v>
      </c>
      <c r="AG44" s="196">
        <v>-193.62</v>
      </c>
      <c r="AH44" s="196">
        <v>0</v>
      </c>
      <c r="AI44" s="196">
        <v>18.39</v>
      </c>
      <c r="AJ44" s="196">
        <v>0</v>
      </c>
      <c r="AK44" s="196">
        <v>-2.95</v>
      </c>
      <c r="AL44" s="196">
        <v>0</v>
      </c>
      <c r="AM44" s="196">
        <v>0</v>
      </c>
      <c r="AN44" s="196">
        <v>0</v>
      </c>
      <c r="AO44" s="196">
        <v>91.24</v>
      </c>
      <c r="AP44" s="196">
        <v>0</v>
      </c>
      <c r="AQ44" s="196">
        <v>0</v>
      </c>
      <c r="AR44" s="196">
        <v>11.99</v>
      </c>
      <c r="AS44" s="196">
        <v>0</v>
      </c>
      <c r="AT44" s="196">
        <v>38.75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6.69</v>
      </c>
      <c r="D45" s="196">
        <v>1.38</v>
      </c>
      <c r="E45" s="196">
        <v>0</v>
      </c>
      <c r="F45" s="196">
        <v>0</v>
      </c>
      <c r="G45" s="196">
        <v>31.29</v>
      </c>
      <c r="H45" s="196">
        <v>0</v>
      </c>
      <c r="I45" s="196">
        <v>0</v>
      </c>
      <c r="J45" s="196">
        <v>1.92</v>
      </c>
      <c r="K45" s="196">
        <v>19.66</v>
      </c>
      <c r="L45" s="196">
        <v>0.24</v>
      </c>
      <c r="M45" s="196">
        <v>2.4700000000000002</v>
      </c>
      <c r="N45" s="196">
        <v>2.0099999999999998</v>
      </c>
      <c r="O45" s="196">
        <v>0</v>
      </c>
      <c r="P45" s="196">
        <v>1.07</v>
      </c>
      <c r="Q45" s="196">
        <v>0.37</v>
      </c>
      <c r="R45" s="196">
        <v>0.72</v>
      </c>
      <c r="S45" s="196">
        <v>0.45</v>
      </c>
      <c r="T45" s="196">
        <v>0</v>
      </c>
      <c r="U45" s="196">
        <v>2.41</v>
      </c>
      <c r="V45" s="196">
        <v>0.35</v>
      </c>
      <c r="W45" s="196">
        <v>0.79</v>
      </c>
      <c r="X45" s="196">
        <v>2.5099999999999998</v>
      </c>
      <c r="Y45" s="196">
        <v>0</v>
      </c>
      <c r="Z45" s="196">
        <v>4.74</v>
      </c>
      <c r="AA45" s="196">
        <v>1.54</v>
      </c>
      <c r="AB45" s="196">
        <v>0</v>
      </c>
      <c r="AC45" s="196">
        <v>0</v>
      </c>
      <c r="AD45" s="196">
        <v>24.92</v>
      </c>
      <c r="AE45" s="196">
        <v>0</v>
      </c>
      <c r="AF45" s="196">
        <v>0</v>
      </c>
      <c r="AG45" s="196">
        <v>-193.62</v>
      </c>
      <c r="AH45" s="196">
        <v>0</v>
      </c>
      <c r="AI45" s="196">
        <v>18.39</v>
      </c>
      <c r="AJ45" s="196">
        <v>0</v>
      </c>
      <c r="AK45" s="196">
        <v>-2.95</v>
      </c>
      <c r="AL45" s="196">
        <v>0</v>
      </c>
      <c r="AM45" s="196">
        <v>0</v>
      </c>
      <c r="AN45" s="196">
        <v>0</v>
      </c>
      <c r="AO45" s="196">
        <v>91.24</v>
      </c>
      <c r="AP45" s="196">
        <v>0</v>
      </c>
      <c r="AQ45" s="196">
        <v>0</v>
      </c>
      <c r="AR45" s="196">
        <v>11.99</v>
      </c>
      <c r="AS45" s="196">
        <v>0</v>
      </c>
      <c r="AT45" s="196">
        <v>38.75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6.69</v>
      </c>
      <c r="D46" s="196">
        <v>1.38</v>
      </c>
      <c r="E46" s="196">
        <v>0</v>
      </c>
      <c r="F46" s="196">
        <v>0</v>
      </c>
      <c r="G46" s="196">
        <v>31.29</v>
      </c>
      <c r="H46" s="196">
        <v>0</v>
      </c>
      <c r="I46" s="196">
        <v>0</v>
      </c>
      <c r="J46" s="196">
        <v>1.92</v>
      </c>
      <c r="K46" s="196">
        <v>19.66</v>
      </c>
      <c r="L46" s="196">
        <v>0.24</v>
      </c>
      <c r="M46" s="196">
        <v>2.4700000000000002</v>
      </c>
      <c r="N46" s="196">
        <v>2.0099999999999998</v>
      </c>
      <c r="O46" s="196">
        <v>0</v>
      </c>
      <c r="P46" s="196">
        <v>1.07</v>
      </c>
      <c r="Q46" s="196">
        <v>0.37</v>
      </c>
      <c r="R46" s="196">
        <v>0.72</v>
      </c>
      <c r="S46" s="196">
        <v>0.45</v>
      </c>
      <c r="T46" s="196">
        <v>0</v>
      </c>
      <c r="U46" s="196">
        <v>2.41</v>
      </c>
      <c r="V46" s="196">
        <v>0.35</v>
      </c>
      <c r="W46" s="196">
        <v>0.79</v>
      </c>
      <c r="X46" s="196">
        <v>2.5099999999999998</v>
      </c>
      <c r="Y46" s="196">
        <v>0</v>
      </c>
      <c r="Z46" s="196">
        <v>4.74</v>
      </c>
      <c r="AA46" s="196">
        <v>1.54</v>
      </c>
      <c r="AB46" s="196">
        <v>0</v>
      </c>
      <c r="AC46" s="196">
        <v>0</v>
      </c>
      <c r="AD46" s="196">
        <v>24.92</v>
      </c>
      <c r="AE46" s="196">
        <v>0</v>
      </c>
      <c r="AF46" s="196">
        <v>0</v>
      </c>
      <c r="AG46" s="196">
        <v>-193.62</v>
      </c>
      <c r="AH46" s="196">
        <v>0</v>
      </c>
      <c r="AI46" s="196">
        <v>18.39</v>
      </c>
      <c r="AJ46" s="196">
        <v>0</v>
      </c>
      <c r="AK46" s="196">
        <v>-2.95</v>
      </c>
      <c r="AL46" s="196">
        <v>0</v>
      </c>
      <c r="AM46" s="196">
        <v>0</v>
      </c>
      <c r="AN46" s="196">
        <v>0</v>
      </c>
      <c r="AO46" s="196">
        <v>91.24</v>
      </c>
      <c r="AP46" s="196">
        <v>0</v>
      </c>
      <c r="AQ46" s="196">
        <v>0</v>
      </c>
      <c r="AR46" s="196">
        <v>11.99</v>
      </c>
      <c r="AS46" s="196">
        <v>0</v>
      </c>
      <c r="AT46" s="196">
        <v>38.75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6.46</v>
      </c>
      <c r="D47" s="196">
        <v>1.38</v>
      </c>
      <c r="E47" s="196">
        <v>0</v>
      </c>
      <c r="F47" s="196">
        <v>0</v>
      </c>
      <c r="G47" s="196">
        <v>31.29</v>
      </c>
      <c r="H47" s="196">
        <v>0</v>
      </c>
      <c r="I47" s="196">
        <v>0</v>
      </c>
      <c r="J47" s="196">
        <v>1.92</v>
      </c>
      <c r="K47" s="196">
        <v>19.66</v>
      </c>
      <c r="L47" s="196">
        <v>0.24</v>
      </c>
      <c r="M47" s="196">
        <v>2.4700000000000002</v>
      </c>
      <c r="N47" s="196">
        <v>2.0099999999999998</v>
      </c>
      <c r="O47" s="196">
        <v>0</v>
      </c>
      <c r="P47" s="196">
        <v>1.07</v>
      </c>
      <c r="Q47" s="196">
        <v>0.37</v>
      </c>
      <c r="R47" s="196">
        <v>0.72</v>
      </c>
      <c r="S47" s="196">
        <v>0.45</v>
      </c>
      <c r="T47" s="196">
        <v>0</v>
      </c>
      <c r="U47" s="196">
        <v>2.41</v>
      </c>
      <c r="V47" s="196">
        <v>0.35</v>
      </c>
      <c r="W47" s="196">
        <v>0.79</v>
      </c>
      <c r="X47" s="196">
        <v>2.5099999999999998</v>
      </c>
      <c r="Y47" s="196">
        <v>0</v>
      </c>
      <c r="Z47" s="196">
        <v>4.74</v>
      </c>
      <c r="AA47" s="196">
        <v>1.54</v>
      </c>
      <c r="AB47" s="196">
        <v>0</v>
      </c>
      <c r="AC47" s="196">
        <v>0</v>
      </c>
      <c r="AD47" s="196">
        <v>24.92</v>
      </c>
      <c r="AE47" s="196">
        <v>0</v>
      </c>
      <c r="AF47" s="196">
        <v>0</v>
      </c>
      <c r="AG47" s="196">
        <v>-193.62</v>
      </c>
      <c r="AH47" s="196">
        <v>0</v>
      </c>
      <c r="AI47" s="196">
        <v>18.39</v>
      </c>
      <c r="AJ47" s="196">
        <v>0</v>
      </c>
      <c r="AK47" s="196">
        <v>-2.95</v>
      </c>
      <c r="AL47" s="196">
        <v>0</v>
      </c>
      <c r="AM47" s="196">
        <v>0</v>
      </c>
      <c r="AN47" s="196">
        <v>0</v>
      </c>
      <c r="AO47" s="196">
        <v>91.24</v>
      </c>
      <c r="AP47" s="196">
        <v>0</v>
      </c>
      <c r="AQ47" s="196">
        <v>0</v>
      </c>
      <c r="AR47" s="196">
        <v>11.99</v>
      </c>
      <c r="AS47" s="196">
        <v>0</v>
      </c>
      <c r="AT47" s="196">
        <v>38.75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6.46</v>
      </c>
      <c r="D48" s="196">
        <v>1.38</v>
      </c>
      <c r="E48" s="196">
        <v>0</v>
      </c>
      <c r="F48" s="196">
        <v>0</v>
      </c>
      <c r="G48" s="196">
        <v>31.29</v>
      </c>
      <c r="H48" s="196">
        <v>0</v>
      </c>
      <c r="I48" s="196">
        <v>0</v>
      </c>
      <c r="J48" s="196">
        <v>1.92</v>
      </c>
      <c r="K48" s="196">
        <v>19.66</v>
      </c>
      <c r="L48" s="196">
        <v>0.24</v>
      </c>
      <c r="M48" s="196">
        <v>2.4700000000000002</v>
      </c>
      <c r="N48" s="196">
        <v>2.0099999999999998</v>
      </c>
      <c r="O48" s="196">
        <v>0</v>
      </c>
      <c r="P48" s="196">
        <v>1.07</v>
      </c>
      <c r="Q48" s="196">
        <v>0.37</v>
      </c>
      <c r="R48" s="196">
        <v>0.72</v>
      </c>
      <c r="S48" s="196">
        <v>0.45</v>
      </c>
      <c r="T48" s="196">
        <v>0</v>
      </c>
      <c r="U48" s="196">
        <v>2.41</v>
      </c>
      <c r="V48" s="196">
        <v>0.35</v>
      </c>
      <c r="W48" s="196">
        <v>0.79</v>
      </c>
      <c r="X48" s="196">
        <v>2.5099999999999998</v>
      </c>
      <c r="Y48" s="196">
        <v>0</v>
      </c>
      <c r="Z48" s="196">
        <v>4.74</v>
      </c>
      <c r="AA48" s="196">
        <v>1.54</v>
      </c>
      <c r="AB48" s="196">
        <v>0</v>
      </c>
      <c r="AC48" s="196">
        <v>0</v>
      </c>
      <c r="AD48" s="196">
        <v>24.92</v>
      </c>
      <c r="AE48" s="196">
        <v>0</v>
      </c>
      <c r="AF48" s="196">
        <v>0</v>
      </c>
      <c r="AG48" s="196">
        <v>-193.62</v>
      </c>
      <c r="AH48" s="196">
        <v>0</v>
      </c>
      <c r="AI48" s="196">
        <v>18.39</v>
      </c>
      <c r="AJ48" s="196">
        <v>0</v>
      </c>
      <c r="AK48" s="196">
        <v>-2.95</v>
      </c>
      <c r="AL48" s="196">
        <v>0</v>
      </c>
      <c r="AM48" s="196">
        <v>0</v>
      </c>
      <c r="AN48" s="196">
        <v>0</v>
      </c>
      <c r="AO48" s="196">
        <v>91.24</v>
      </c>
      <c r="AP48" s="196">
        <v>0</v>
      </c>
      <c r="AQ48" s="196">
        <v>0</v>
      </c>
      <c r="AR48" s="196">
        <v>11.99</v>
      </c>
      <c r="AS48" s="196">
        <v>0</v>
      </c>
      <c r="AT48" s="196">
        <v>38.75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6.46</v>
      </c>
      <c r="D49" s="196">
        <v>1.38</v>
      </c>
      <c r="E49" s="196">
        <v>0</v>
      </c>
      <c r="F49" s="196">
        <v>0</v>
      </c>
      <c r="G49" s="196">
        <v>31.29</v>
      </c>
      <c r="H49" s="196">
        <v>0</v>
      </c>
      <c r="I49" s="196">
        <v>0</v>
      </c>
      <c r="J49" s="196">
        <v>1.92</v>
      </c>
      <c r="K49" s="196">
        <v>19.66</v>
      </c>
      <c r="L49" s="196">
        <v>0.24</v>
      </c>
      <c r="M49" s="196">
        <v>2.4700000000000002</v>
      </c>
      <c r="N49" s="196">
        <v>2.0099999999999998</v>
      </c>
      <c r="O49" s="196">
        <v>0</v>
      </c>
      <c r="P49" s="196">
        <v>1.07</v>
      </c>
      <c r="Q49" s="196">
        <v>0.37</v>
      </c>
      <c r="R49" s="196">
        <v>0.72</v>
      </c>
      <c r="S49" s="196">
        <v>0.45</v>
      </c>
      <c r="T49" s="196">
        <v>0</v>
      </c>
      <c r="U49" s="196">
        <v>2.41</v>
      </c>
      <c r="V49" s="196">
        <v>0.35</v>
      </c>
      <c r="W49" s="196">
        <v>0.79</v>
      </c>
      <c r="X49" s="196">
        <v>2.14</v>
      </c>
      <c r="Y49" s="196">
        <v>0</v>
      </c>
      <c r="Z49" s="196">
        <v>4.74</v>
      </c>
      <c r="AA49" s="196">
        <v>1.54</v>
      </c>
      <c r="AB49" s="196">
        <v>0</v>
      </c>
      <c r="AC49" s="196">
        <v>0</v>
      </c>
      <c r="AD49" s="196">
        <v>24.92</v>
      </c>
      <c r="AE49" s="196">
        <v>0</v>
      </c>
      <c r="AF49" s="196">
        <v>0</v>
      </c>
      <c r="AG49" s="196">
        <v>-78.62</v>
      </c>
      <c r="AH49" s="196">
        <v>0</v>
      </c>
      <c r="AI49" s="196">
        <v>18.39</v>
      </c>
      <c r="AJ49" s="196">
        <v>0</v>
      </c>
      <c r="AK49" s="196">
        <v>-2.95</v>
      </c>
      <c r="AL49" s="196">
        <v>0</v>
      </c>
      <c r="AM49" s="196">
        <v>0</v>
      </c>
      <c r="AN49" s="196">
        <v>0</v>
      </c>
      <c r="AO49" s="196">
        <v>91.24</v>
      </c>
      <c r="AP49" s="196">
        <v>0</v>
      </c>
      <c r="AQ49" s="196">
        <v>0</v>
      </c>
      <c r="AR49" s="196">
        <v>11.99</v>
      </c>
      <c r="AS49" s="196">
        <v>0</v>
      </c>
      <c r="AT49" s="196">
        <v>38.75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6.46</v>
      </c>
      <c r="D50" s="196">
        <v>1.38</v>
      </c>
      <c r="E50" s="196">
        <v>0</v>
      </c>
      <c r="F50" s="196">
        <v>0</v>
      </c>
      <c r="G50" s="196">
        <v>31.29</v>
      </c>
      <c r="H50" s="196">
        <v>0</v>
      </c>
      <c r="I50" s="196">
        <v>0</v>
      </c>
      <c r="J50" s="196">
        <v>1.92</v>
      </c>
      <c r="K50" s="196">
        <v>19.66</v>
      </c>
      <c r="L50" s="196">
        <v>0.24</v>
      </c>
      <c r="M50" s="196">
        <v>2.4700000000000002</v>
      </c>
      <c r="N50" s="196">
        <v>2.0099999999999998</v>
      </c>
      <c r="O50" s="196">
        <v>0</v>
      </c>
      <c r="P50" s="196">
        <v>1.07</v>
      </c>
      <c r="Q50" s="196">
        <v>0.37</v>
      </c>
      <c r="R50" s="196">
        <v>0.72</v>
      </c>
      <c r="S50" s="196">
        <v>0.45</v>
      </c>
      <c r="T50" s="196">
        <v>0</v>
      </c>
      <c r="U50" s="196">
        <v>2.41</v>
      </c>
      <c r="V50" s="196">
        <v>0.35</v>
      </c>
      <c r="W50" s="196">
        <v>0.79</v>
      </c>
      <c r="X50" s="196">
        <v>2.14</v>
      </c>
      <c r="Y50" s="196">
        <v>0</v>
      </c>
      <c r="Z50" s="196">
        <v>4.74</v>
      </c>
      <c r="AA50" s="196">
        <v>1.54</v>
      </c>
      <c r="AB50" s="196">
        <v>0</v>
      </c>
      <c r="AC50" s="196">
        <v>0</v>
      </c>
      <c r="AD50" s="196">
        <v>24.92</v>
      </c>
      <c r="AE50" s="196">
        <v>0</v>
      </c>
      <c r="AF50" s="196">
        <v>0</v>
      </c>
      <c r="AG50" s="196">
        <v>-78.62</v>
      </c>
      <c r="AH50" s="196">
        <v>0</v>
      </c>
      <c r="AI50" s="196">
        <v>18.39</v>
      </c>
      <c r="AJ50" s="196">
        <v>0</v>
      </c>
      <c r="AK50" s="196">
        <v>-2.95</v>
      </c>
      <c r="AL50" s="196">
        <v>0</v>
      </c>
      <c r="AM50" s="196">
        <v>0</v>
      </c>
      <c r="AN50" s="196">
        <v>0</v>
      </c>
      <c r="AO50" s="196">
        <v>91.24</v>
      </c>
      <c r="AP50" s="196">
        <v>0</v>
      </c>
      <c r="AQ50" s="196">
        <v>0</v>
      </c>
      <c r="AR50" s="196">
        <v>11.99</v>
      </c>
      <c r="AS50" s="196">
        <v>0</v>
      </c>
      <c r="AT50" s="196">
        <v>38.75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6.46</v>
      </c>
      <c r="D51" s="196">
        <v>1.38</v>
      </c>
      <c r="E51" s="196">
        <v>0</v>
      </c>
      <c r="F51" s="196">
        <v>0</v>
      </c>
      <c r="G51" s="196">
        <v>31.29</v>
      </c>
      <c r="H51" s="196">
        <v>0</v>
      </c>
      <c r="I51" s="196">
        <v>0</v>
      </c>
      <c r="J51" s="196">
        <v>1.92</v>
      </c>
      <c r="K51" s="196">
        <v>19.670000000000002</v>
      </c>
      <c r="L51" s="196">
        <v>0.24</v>
      </c>
      <c r="M51" s="196">
        <v>2.4700000000000002</v>
      </c>
      <c r="N51" s="196">
        <v>2.0099999999999998</v>
      </c>
      <c r="O51" s="196">
        <v>0</v>
      </c>
      <c r="P51" s="196">
        <v>1.07</v>
      </c>
      <c r="Q51" s="196">
        <v>0.37</v>
      </c>
      <c r="R51" s="196">
        <v>0.72</v>
      </c>
      <c r="S51" s="196">
        <v>0.45</v>
      </c>
      <c r="T51" s="196">
        <v>0</v>
      </c>
      <c r="U51" s="196">
        <v>2.41</v>
      </c>
      <c r="V51" s="196">
        <v>0.35</v>
      </c>
      <c r="W51" s="196">
        <v>0.79</v>
      </c>
      <c r="X51" s="196">
        <v>2.14</v>
      </c>
      <c r="Y51" s="196">
        <v>0</v>
      </c>
      <c r="Z51" s="196">
        <v>4.74</v>
      </c>
      <c r="AA51" s="196">
        <v>1.54</v>
      </c>
      <c r="AB51" s="196">
        <v>0</v>
      </c>
      <c r="AC51" s="196">
        <v>0</v>
      </c>
      <c r="AD51" s="196">
        <v>24.92</v>
      </c>
      <c r="AE51" s="196">
        <v>0</v>
      </c>
      <c r="AF51" s="196">
        <v>0</v>
      </c>
      <c r="AG51" s="196">
        <v>-78.62</v>
      </c>
      <c r="AH51" s="196">
        <v>0</v>
      </c>
      <c r="AI51" s="196">
        <v>18.39</v>
      </c>
      <c r="AJ51" s="196">
        <v>0</v>
      </c>
      <c r="AK51" s="196">
        <v>-35</v>
      </c>
      <c r="AL51" s="196">
        <v>0</v>
      </c>
      <c r="AM51" s="196">
        <v>0</v>
      </c>
      <c r="AN51" s="196">
        <v>0</v>
      </c>
      <c r="AO51" s="196">
        <v>91.24</v>
      </c>
      <c r="AP51" s="196">
        <v>0</v>
      </c>
      <c r="AQ51" s="196">
        <v>0</v>
      </c>
      <c r="AR51" s="196">
        <v>11.99</v>
      </c>
      <c r="AS51" s="196">
        <v>0</v>
      </c>
      <c r="AT51" s="196">
        <v>38.75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6.46</v>
      </c>
      <c r="D52" s="196">
        <v>1.38</v>
      </c>
      <c r="E52" s="196">
        <v>0</v>
      </c>
      <c r="F52" s="196">
        <v>0</v>
      </c>
      <c r="G52" s="196">
        <v>31.29</v>
      </c>
      <c r="H52" s="196">
        <v>0</v>
      </c>
      <c r="I52" s="196">
        <v>0</v>
      </c>
      <c r="J52" s="196">
        <v>1.92</v>
      </c>
      <c r="K52" s="196">
        <v>19.670000000000002</v>
      </c>
      <c r="L52" s="196">
        <v>0.24</v>
      </c>
      <c r="M52" s="196">
        <v>2.4700000000000002</v>
      </c>
      <c r="N52" s="196">
        <v>2.0099999999999998</v>
      </c>
      <c r="O52" s="196">
        <v>0</v>
      </c>
      <c r="P52" s="196">
        <v>1.07</v>
      </c>
      <c r="Q52" s="196">
        <v>0.37</v>
      </c>
      <c r="R52" s="196">
        <v>0.72</v>
      </c>
      <c r="S52" s="196">
        <v>0.45</v>
      </c>
      <c r="T52" s="196">
        <v>0</v>
      </c>
      <c r="U52" s="196">
        <v>2.41</v>
      </c>
      <c r="V52" s="196">
        <v>0.35</v>
      </c>
      <c r="W52" s="196">
        <v>0.79</v>
      </c>
      <c r="X52" s="196">
        <v>2.14</v>
      </c>
      <c r="Y52" s="196">
        <v>0</v>
      </c>
      <c r="Z52" s="196">
        <v>4.74</v>
      </c>
      <c r="AA52" s="196">
        <v>1.54</v>
      </c>
      <c r="AB52" s="196">
        <v>0</v>
      </c>
      <c r="AC52" s="196">
        <v>0</v>
      </c>
      <c r="AD52" s="196">
        <v>24.92</v>
      </c>
      <c r="AE52" s="196">
        <v>0</v>
      </c>
      <c r="AF52" s="196">
        <v>0</v>
      </c>
      <c r="AG52" s="196">
        <v>-78.62</v>
      </c>
      <c r="AH52" s="196">
        <v>0</v>
      </c>
      <c r="AI52" s="196">
        <v>18.39</v>
      </c>
      <c r="AJ52" s="196">
        <v>0</v>
      </c>
      <c r="AK52" s="196">
        <v>-35</v>
      </c>
      <c r="AL52" s="196">
        <v>0</v>
      </c>
      <c r="AM52" s="196">
        <v>0</v>
      </c>
      <c r="AN52" s="196">
        <v>0</v>
      </c>
      <c r="AO52" s="196">
        <v>91.24</v>
      </c>
      <c r="AP52" s="196">
        <v>0</v>
      </c>
      <c r="AQ52" s="196">
        <v>0</v>
      </c>
      <c r="AR52" s="196">
        <v>11.99</v>
      </c>
      <c r="AS52" s="196">
        <v>0</v>
      </c>
      <c r="AT52" s="196">
        <v>38.75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6.46</v>
      </c>
      <c r="D53" s="196">
        <v>1.38</v>
      </c>
      <c r="E53" s="196">
        <v>0</v>
      </c>
      <c r="F53" s="196">
        <v>0</v>
      </c>
      <c r="G53" s="196">
        <v>31.29</v>
      </c>
      <c r="H53" s="196">
        <v>0</v>
      </c>
      <c r="I53" s="196">
        <v>0</v>
      </c>
      <c r="J53" s="196">
        <v>1.92</v>
      </c>
      <c r="K53" s="196">
        <v>50.97</v>
      </c>
      <c r="L53" s="196">
        <v>0.24</v>
      </c>
      <c r="M53" s="196">
        <v>2.4700000000000002</v>
      </c>
      <c r="N53" s="196">
        <v>2.0099999999999998</v>
      </c>
      <c r="O53" s="196">
        <v>0</v>
      </c>
      <c r="P53" s="196">
        <v>1.07</v>
      </c>
      <c r="Q53" s="196">
        <v>0.37</v>
      </c>
      <c r="R53" s="196">
        <v>0.72</v>
      </c>
      <c r="S53" s="196">
        <v>0.45</v>
      </c>
      <c r="T53" s="196">
        <v>0</v>
      </c>
      <c r="U53" s="196">
        <v>2.41</v>
      </c>
      <c r="V53" s="196">
        <v>0.35</v>
      </c>
      <c r="W53" s="196">
        <v>0.79</v>
      </c>
      <c r="X53" s="196">
        <v>2.14</v>
      </c>
      <c r="Y53" s="196">
        <v>0</v>
      </c>
      <c r="Z53" s="196">
        <v>4.74</v>
      </c>
      <c r="AA53" s="196">
        <v>1.1599999999999999</v>
      </c>
      <c r="AB53" s="196">
        <v>0</v>
      </c>
      <c r="AC53" s="196">
        <v>0</v>
      </c>
      <c r="AD53" s="196">
        <v>24.92</v>
      </c>
      <c r="AE53" s="196">
        <v>0</v>
      </c>
      <c r="AF53" s="196">
        <v>0</v>
      </c>
      <c r="AG53" s="196">
        <v>-78.62</v>
      </c>
      <c r="AH53" s="196">
        <v>0</v>
      </c>
      <c r="AI53" s="196">
        <v>18.39</v>
      </c>
      <c r="AJ53" s="196">
        <v>0</v>
      </c>
      <c r="AK53" s="196">
        <v>-35</v>
      </c>
      <c r="AL53" s="196">
        <v>0</v>
      </c>
      <c r="AM53" s="196">
        <v>0</v>
      </c>
      <c r="AN53" s="196">
        <v>0</v>
      </c>
      <c r="AO53" s="196">
        <v>91.24</v>
      </c>
      <c r="AP53" s="196">
        <v>0</v>
      </c>
      <c r="AQ53" s="196">
        <v>0</v>
      </c>
      <c r="AR53" s="196">
        <v>11.99</v>
      </c>
      <c r="AS53" s="196">
        <v>0</v>
      </c>
      <c r="AT53" s="196">
        <v>38.75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6.46</v>
      </c>
      <c r="D54" s="196">
        <v>1.38</v>
      </c>
      <c r="E54" s="196">
        <v>0</v>
      </c>
      <c r="F54" s="196">
        <v>0</v>
      </c>
      <c r="G54" s="196">
        <v>31.29</v>
      </c>
      <c r="H54" s="196">
        <v>0</v>
      </c>
      <c r="I54" s="196">
        <v>0</v>
      </c>
      <c r="J54" s="196">
        <v>1.92</v>
      </c>
      <c r="K54" s="196">
        <v>65.38</v>
      </c>
      <c r="L54" s="196">
        <v>0.24</v>
      </c>
      <c r="M54" s="196">
        <v>2.4700000000000002</v>
      </c>
      <c r="N54" s="196">
        <v>2.0099999999999998</v>
      </c>
      <c r="O54" s="196">
        <v>0</v>
      </c>
      <c r="P54" s="196">
        <v>1.07</v>
      </c>
      <c r="Q54" s="196">
        <v>0.37</v>
      </c>
      <c r="R54" s="196">
        <v>0.33</v>
      </c>
      <c r="S54" s="196">
        <v>0.45</v>
      </c>
      <c r="T54" s="196">
        <v>0</v>
      </c>
      <c r="U54" s="196">
        <v>2.41</v>
      </c>
      <c r="V54" s="196">
        <v>0.35</v>
      </c>
      <c r="W54" s="196">
        <v>0.79</v>
      </c>
      <c r="X54" s="196">
        <v>2.14</v>
      </c>
      <c r="Y54" s="196">
        <v>0</v>
      </c>
      <c r="Z54" s="196">
        <v>4.74</v>
      </c>
      <c r="AA54" s="196">
        <v>1.54</v>
      </c>
      <c r="AB54" s="196">
        <v>0</v>
      </c>
      <c r="AC54" s="196">
        <v>0</v>
      </c>
      <c r="AD54" s="196">
        <v>24.92</v>
      </c>
      <c r="AE54" s="196">
        <v>0</v>
      </c>
      <c r="AF54" s="196">
        <v>0</v>
      </c>
      <c r="AG54" s="196">
        <v>-78.62</v>
      </c>
      <c r="AH54" s="196">
        <v>0</v>
      </c>
      <c r="AI54" s="196">
        <v>18.39</v>
      </c>
      <c r="AJ54" s="196">
        <v>0</v>
      </c>
      <c r="AK54" s="196">
        <v>-35</v>
      </c>
      <c r="AL54" s="196">
        <v>0</v>
      </c>
      <c r="AM54" s="196">
        <v>0</v>
      </c>
      <c r="AN54" s="196">
        <v>0</v>
      </c>
      <c r="AO54" s="196">
        <v>91.24</v>
      </c>
      <c r="AP54" s="196">
        <v>0</v>
      </c>
      <c r="AQ54" s="196">
        <v>0</v>
      </c>
      <c r="AR54" s="196">
        <v>11.99</v>
      </c>
      <c r="AS54" s="196">
        <v>0</v>
      </c>
      <c r="AT54" s="196">
        <v>38.75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6.46</v>
      </c>
      <c r="D55" s="196">
        <v>1.38</v>
      </c>
      <c r="E55" s="196">
        <v>0</v>
      </c>
      <c r="F55" s="196">
        <v>0</v>
      </c>
      <c r="G55" s="196">
        <v>31.29</v>
      </c>
      <c r="H55" s="196">
        <v>0</v>
      </c>
      <c r="I55" s="196">
        <v>0</v>
      </c>
      <c r="J55" s="196">
        <v>1.92</v>
      </c>
      <c r="K55" s="196">
        <v>106.77</v>
      </c>
      <c r="L55" s="196">
        <v>0.24</v>
      </c>
      <c r="M55" s="196">
        <v>2.4700000000000002</v>
      </c>
      <c r="N55" s="196">
        <v>2.0099999999999998</v>
      </c>
      <c r="O55" s="196">
        <v>0</v>
      </c>
      <c r="P55" s="196">
        <v>1.07</v>
      </c>
      <c r="Q55" s="196">
        <v>0.37</v>
      </c>
      <c r="R55" s="196">
        <v>0.72</v>
      </c>
      <c r="S55" s="196">
        <v>0.45</v>
      </c>
      <c r="T55" s="196">
        <v>0</v>
      </c>
      <c r="U55" s="196">
        <v>2.41</v>
      </c>
      <c r="V55" s="196">
        <v>0.35</v>
      </c>
      <c r="W55" s="196">
        <v>0.79</v>
      </c>
      <c r="X55" s="196">
        <v>2.14</v>
      </c>
      <c r="Y55" s="196">
        <v>0</v>
      </c>
      <c r="Z55" s="196">
        <v>4.74</v>
      </c>
      <c r="AA55" s="196">
        <v>1.54</v>
      </c>
      <c r="AB55" s="196">
        <v>0</v>
      </c>
      <c r="AC55" s="196">
        <v>0</v>
      </c>
      <c r="AD55" s="196">
        <v>24.92</v>
      </c>
      <c r="AE55" s="196">
        <v>0</v>
      </c>
      <c r="AF55" s="196">
        <v>0</v>
      </c>
      <c r="AG55" s="196">
        <v>-78.62</v>
      </c>
      <c r="AH55" s="196">
        <v>0</v>
      </c>
      <c r="AI55" s="196">
        <v>18.39</v>
      </c>
      <c r="AJ55" s="196">
        <v>0</v>
      </c>
      <c r="AK55" s="196">
        <v>-35</v>
      </c>
      <c r="AL55" s="196">
        <v>0</v>
      </c>
      <c r="AM55" s="196">
        <v>0</v>
      </c>
      <c r="AN55" s="196">
        <v>0</v>
      </c>
      <c r="AO55" s="196">
        <v>91.24</v>
      </c>
      <c r="AP55" s="196">
        <v>0</v>
      </c>
      <c r="AQ55" s="196">
        <v>0</v>
      </c>
      <c r="AR55" s="196">
        <v>11.99</v>
      </c>
      <c r="AS55" s="196">
        <v>0</v>
      </c>
      <c r="AT55" s="196">
        <v>38.75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6.46</v>
      </c>
      <c r="D56" s="196">
        <v>1.38</v>
      </c>
      <c r="E56" s="196">
        <v>0</v>
      </c>
      <c r="F56" s="196">
        <v>0</v>
      </c>
      <c r="G56" s="196">
        <v>31.29</v>
      </c>
      <c r="H56" s="196">
        <v>0</v>
      </c>
      <c r="I56" s="196">
        <v>0</v>
      </c>
      <c r="J56" s="196">
        <v>1.92</v>
      </c>
      <c r="K56" s="196">
        <v>175.7</v>
      </c>
      <c r="L56" s="196">
        <v>0.24</v>
      </c>
      <c r="M56" s="196">
        <v>2.4700000000000002</v>
      </c>
      <c r="N56" s="196">
        <v>2.0099999999999998</v>
      </c>
      <c r="O56" s="196">
        <v>0</v>
      </c>
      <c r="P56" s="196">
        <v>1.07</v>
      </c>
      <c r="Q56" s="196">
        <v>0.37</v>
      </c>
      <c r="R56" s="196">
        <v>0.72</v>
      </c>
      <c r="S56" s="196">
        <v>0.45</v>
      </c>
      <c r="T56" s="196">
        <v>0</v>
      </c>
      <c r="U56" s="196">
        <v>2.41</v>
      </c>
      <c r="V56" s="196">
        <v>0.35</v>
      </c>
      <c r="W56" s="196">
        <v>0.79</v>
      </c>
      <c r="X56" s="196">
        <v>2.14</v>
      </c>
      <c r="Y56" s="196">
        <v>0</v>
      </c>
      <c r="Z56" s="196">
        <v>4.74</v>
      </c>
      <c r="AA56" s="196">
        <v>1.54</v>
      </c>
      <c r="AB56" s="196">
        <v>0</v>
      </c>
      <c r="AC56" s="196">
        <v>0</v>
      </c>
      <c r="AD56" s="196">
        <v>24.92</v>
      </c>
      <c r="AE56" s="196">
        <v>0</v>
      </c>
      <c r="AF56" s="196">
        <v>0</v>
      </c>
      <c r="AG56" s="196">
        <v>-78.62</v>
      </c>
      <c r="AH56" s="196">
        <v>0</v>
      </c>
      <c r="AI56" s="196">
        <v>18.39</v>
      </c>
      <c r="AJ56" s="196">
        <v>0</v>
      </c>
      <c r="AK56" s="196">
        <v>-35</v>
      </c>
      <c r="AL56" s="196">
        <v>0</v>
      </c>
      <c r="AM56" s="196">
        <v>0</v>
      </c>
      <c r="AN56" s="196">
        <v>0</v>
      </c>
      <c r="AO56" s="196">
        <v>91.24</v>
      </c>
      <c r="AP56" s="196">
        <v>0</v>
      </c>
      <c r="AQ56" s="196">
        <v>0</v>
      </c>
      <c r="AR56" s="196">
        <v>11.99</v>
      </c>
      <c r="AS56" s="196">
        <v>0</v>
      </c>
      <c r="AT56" s="196">
        <v>38.75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6.46</v>
      </c>
      <c r="D57" s="196">
        <v>1.38</v>
      </c>
      <c r="E57" s="196">
        <v>0</v>
      </c>
      <c r="F57" s="196">
        <v>0</v>
      </c>
      <c r="G57" s="196">
        <v>31.29</v>
      </c>
      <c r="H57" s="196">
        <v>0</v>
      </c>
      <c r="I57" s="196">
        <v>0</v>
      </c>
      <c r="J57" s="196">
        <v>1.92</v>
      </c>
      <c r="K57" s="196">
        <v>199.28</v>
      </c>
      <c r="L57" s="196">
        <v>0.24</v>
      </c>
      <c r="M57" s="196">
        <v>2.4700000000000002</v>
      </c>
      <c r="N57" s="196">
        <v>2.0099999999999998</v>
      </c>
      <c r="O57" s="196">
        <v>0</v>
      </c>
      <c r="P57" s="196">
        <v>1.07</v>
      </c>
      <c r="Q57" s="196">
        <v>0.37</v>
      </c>
      <c r="R57" s="196">
        <v>0.72</v>
      </c>
      <c r="S57" s="196">
        <v>0.45</v>
      </c>
      <c r="T57" s="196">
        <v>0</v>
      </c>
      <c r="U57" s="196">
        <v>2.41</v>
      </c>
      <c r="V57" s="196">
        <v>0.35</v>
      </c>
      <c r="W57" s="196">
        <v>0.79</v>
      </c>
      <c r="X57" s="196">
        <v>2.14</v>
      </c>
      <c r="Y57" s="196">
        <v>0</v>
      </c>
      <c r="Z57" s="196">
        <v>3.54</v>
      </c>
      <c r="AA57" s="196">
        <v>1.54</v>
      </c>
      <c r="AB57" s="196">
        <v>0</v>
      </c>
      <c r="AC57" s="196">
        <v>0</v>
      </c>
      <c r="AD57" s="196">
        <v>24.92</v>
      </c>
      <c r="AE57" s="196">
        <v>0</v>
      </c>
      <c r="AF57" s="196">
        <v>0</v>
      </c>
      <c r="AG57" s="196">
        <v>-78.62</v>
      </c>
      <c r="AH57" s="196">
        <v>0</v>
      </c>
      <c r="AI57" s="196">
        <v>18.39</v>
      </c>
      <c r="AJ57" s="196">
        <v>0</v>
      </c>
      <c r="AK57" s="196">
        <v>-35</v>
      </c>
      <c r="AL57" s="196">
        <v>0</v>
      </c>
      <c r="AM57" s="196">
        <v>0</v>
      </c>
      <c r="AN57" s="196">
        <v>0</v>
      </c>
      <c r="AO57" s="196">
        <v>91.24</v>
      </c>
      <c r="AP57" s="196">
        <v>0</v>
      </c>
      <c r="AQ57" s="196">
        <v>0</v>
      </c>
      <c r="AR57" s="196">
        <v>11.99</v>
      </c>
      <c r="AS57" s="196">
        <v>0</v>
      </c>
      <c r="AT57" s="196">
        <v>38.75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6.46</v>
      </c>
      <c r="D58" s="196">
        <v>1.38</v>
      </c>
      <c r="E58" s="196">
        <v>0</v>
      </c>
      <c r="F58" s="196">
        <v>0</v>
      </c>
      <c r="G58" s="196">
        <v>31.29</v>
      </c>
      <c r="H58" s="196">
        <v>0</v>
      </c>
      <c r="I58" s="196">
        <v>0</v>
      </c>
      <c r="J58" s="196">
        <v>1.92</v>
      </c>
      <c r="K58" s="196">
        <v>238.72</v>
      </c>
      <c r="L58" s="196">
        <v>0.24</v>
      </c>
      <c r="M58" s="196">
        <v>2.4700000000000002</v>
      </c>
      <c r="N58" s="196">
        <v>2.0099999999999998</v>
      </c>
      <c r="O58" s="196">
        <v>0</v>
      </c>
      <c r="P58" s="196">
        <v>1.07</v>
      </c>
      <c r="Q58" s="196">
        <v>0.37</v>
      </c>
      <c r="R58" s="196">
        <v>0.72</v>
      </c>
      <c r="S58" s="196">
        <v>0.45</v>
      </c>
      <c r="T58" s="196">
        <v>0</v>
      </c>
      <c r="U58" s="196">
        <v>2.41</v>
      </c>
      <c r="V58" s="196">
        <v>0.35</v>
      </c>
      <c r="W58" s="196">
        <v>0.79</v>
      </c>
      <c r="X58" s="196">
        <v>2.14</v>
      </c>
      <c r="Y58" s="196">
        <v>0</v>
      </c>
      <c r="Z58" s="196">
        <v>3.54</v>
      </c>
      <c r="AA58" s="196">
        <v>1.54</v>
      </c>
      <c r="AB58" s="196">
        <v>0</v>
      </c>
      <c r="AC58" s="196">
        <v>0</v>
      </c>
      <c r="AD58" s="196">
        <v>24.92</v>
      </c>
      <c r="AE58" s="196">
        <v>0</v>
      </c>
      <c r="AF58" s="196">
        <v>0</v>
      </c>
      <c r="AG58" s="196">
        <v>-78.62</v>
      </c>
      <c r="AH58" s="196">
        <v>0</v>
      </c>
      <c r="AI58" s="196">
        <v>18.39</v>
      </c>
      <c r="AJ58" s="196">
        <v>0</v>
      </c>
      <c r="AK58" s="196">
        <v>-35</v>
      </c>
      <c r="AL58" s="196">
        <v>0</v>
      </c>
      <c r="AM58" s="196">
        <v>0</v>
      </c>
      <c r="AN58" s="196">
        <v>0</v>
      </c>
      <c r="AO58" s="196">
        <v>91.24</v>
      </c>
      <c r="AP58" s="196">
        <v>0</v>
      </c>
      <c r="AQ58" s="196">
        <v>0</v>
      </c>
      <c r="AR58" s="196">
        <v>11.99</v>
      </c>
      <c r="AS58" s="196">
        <v>0</v>
      </c>
      <c r="AT58" s="196">
        <v>38.75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6.46</v>
      </c>
      <c r="D59" s="196">
        <v>1.38</v>
      </c>
      <c r="E59" s="196">
        <v>0</v>
      </c>
      <c r="F59" s="196">
        <v>0</v>
      </c>
      <c r="G59" s="196">
        <v>31.29</v>
      </c>
      <c r="H59" s="196">
        <v>0</v>
      </c>
      <c r="I59" s="196">
        <v>0</v>
      </c>
      <c r="J59" s="196">
        <v>1.92</v>
      </c>
      <c r="K59" s="196">
        <v>238.72</v>
      </c>
      <c r="L59" s="196">
        <v>0.24</v>
      </c>
      <c r="M59" s="196">
        <v>2.4700000000000002</v>
      </c>
      <c r="N59" s="196">
        <v>2.0099999999999998</v>
      </c>
      <c r="O59" s="196">
        <v>0</v>
      </c>
      <c r="P59" s="196">
        <v>1.07</v>
      </c>
      <c r="Q59" s="196">
        <v>0.37</v>
      </c>
      <c r="R59" s="196">
        <v>0.72</v>
      </c>
      <c r="S59" s="196">
        <v>0.45</v>
      </c>
      <c r="T59" s="196">
        <v>0</v>
      </c>
      <c r="U59" s="196">
        <v>2.41</v>
      </c>
      <c r="V59" s="196">
        <v>0.35</v>
      </c>
      <c r="W59" s="196">
        <v>0.79</v>
      </c>
      <c r="X59" s="196">
        <v>2.14</v>
      </c>
      <c r="Y59" s="196">
        <v>0</v>
      </c>
      <c r="Z59" s="196">
        <v>4.74</v>
      </c>
      <c r="AA59" s="196">
        <v>1.54</v>
      </c>
      <c r="AB59" s="196">
        <v>0</v>
      </c>
      <c r="AC59" s="196">
        <v>0</v>
      </c>
      <c r="AD59" s="196">
        <v>24.92</v>
      </c>
      <c r="AE59" s="196">
        <v>0</v>
      </c>
      <c r="AF59" s="196">
        <v>0</v>
      </c>
      <c r="AG59" s="196">
        <v>-78.62</v>
      </c>
      <c r="AH59" s="196">
        <v>0</v>
      </c>
      <c r="AI59" s="196">
        <v>18.39</v>
      </c>
      <c r="AJ59" s="196">
        <v>0</v>
      </c>
      <c r="AK59" s="196">
        <v>-35</v>
      </c>
      <c r="AL59" s="196">
        <v>0</v>
      </c>
      <c r="AM59" s="196">
        <v>0</v>
      </c>
      <c r="AN59" s="196">
        <v>0</v>
      </c>
      <c r="AO59" s="196">
        <v>91.24</v>
      </c>
      <c r="AP59" s="196">
        <v>0</v>
      </c>
      <c r="AQ59" s="196">
        <v>0</v>
      </c>
      <c r="AR59" s="196">
        <v>11.99</v>
      </c>
      <c r="AS59" s="196">
        <v>0</v>
      </c>
      <c r="AT59" s="196">
        <v>38.75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6.46</v>
      </c>
      <c r="D60" s="196">
        <v>1.38</v>
      </c>
      <c r="E60" s="196">
        <v>0</v>
      </c>
      <c r="F60" s="196">
        <v>0</v>
      </c>
      <c r="G60" s="196">
        <v>31.29</v>
      </c>
      <c r="H60" s="196">
        <v>0</v>
      </c>
      <c r="I60" s="196">
        <v>0</v>
      </c>
      <c r="J60" s="196">
        <v>1.92</v>
      </c>
      <c r="K60" s="196">
        <v>238.72</v>
      </c>
      <c r="L60" s="196">
        <v>0.24</v>
      </c>
      <c r="M60" s="196">
        <v>2.4700000000000002</v>
      </c>
      <c r="N60" s="196">
        <v>2.0099999999999998</v>
      </c>
      <c r="O60" s="196">
        <v>0</v>
      </c>
      <c r="P60" s="196">
        <v>1.07</v>
      </c>
      <c r="Q60" s="196">
        <v>0.37</v>
      </c>
      <c r="R60" s="196">
        <v>0.72</v>
      </c>
      <c r="S60" s="196">
        <v>0.45</v>
      </c>
      <c r="T60" s="196">
        <v>0</v>
      </c>
      <c r="U60" s="196">
        <v>2.41</v>
      </c>
      <c r="V60" s="196">
        <v>0.35</v>
      </c>
      <c r="W60" s="196">
        <v>0.79</v>
      </c>
      <c r="X60" s="196">
        <v>2.14</v>
      </c>
      <c r="Y60" s="196">
        <v>0</v>
      </c>
      <c r="Z60" s="196">
        <v>4.74</v>
      </c>
      <c r="AA60" s="196">
        <v>1.54</v>
      </c>
      <c r="AB60" s="196">
        <v>0</v>
      </c>
      <c r="AC60" s="196">
        <v>0</v>
      </c>
      <c r="AD60" s="196">
        <v>24.92</v>
      </c>
      <c r="AE60" s="196">
        <v>0</v>
      </c>
      <c r="AF60" s="196">
        <v>0</v>
      </c>
      <c r="AG60" s="196">
        <v>-78.62</v>
      </c>
      <c r="AH60" s="196">
        <v>0</v>
      </c>
      <c r="AI60" s="196">
        <v>18.39</v>
      </c>
      <c r="AJ60" s="196">
        <v>0</v>
      </c>
      <c r="AK60" s="196">
        <v>-35</v>
      </c>
      <c r="AL60" s="196">
        <v>0</v>
      </c>
      <c r="AM60" s="196">
        <v>0</v>
      </c>
      <c r="AN60" s="196">
        <v>0</v>
      </c>
      <c r="AO60" s="196">
        <v>91.24</v>
      </c>
      <c r="AP60" s="196">
        <v>0</v>
      </c>
      <c r="AQ60" s="196">
        <v>0</v>
      </c>
      <c r="AR60" s="196">
        <v>11.99</v>
      </c>
      <c r="AS60" s="196">
        <v>0</v>
      </c>
      <c r="AT60" s="196">
        <v>38.75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6.46</v>
      </c>
      <c r="D61" s="196">
        <v>1.38</v>
      </c>
      <c r="E61" s="196">
        <v>0</v>
      </c>
      <c r="F61" s="196">
        <v>0</v>
      </c>
      <c r="G61" s="196">
        <v>31.29</v>
      </c>
      <c r="H61" s="196">
        <v>0</v>
      </c>
      <c r="I61" s="196">
        <v>0</v>
      </c>
      <c r="J61" s="196">
        <v>1.92</v>
      </c>
      <c r="K61" s="196">
        <v>238.72</v>
      </c>
      <c r="L61" s="196">
        <v>3.05</v>
      </c>
      <c r="M61" s="196">
        <v>2.4700000000000002</v>
      </c>
      <c r="N61" s="196">
        <v>2.0099999999999998</v>
      </c>
      <c r="O61" s="196">
        <v>0</v>
      </c>
      <c r="P61" s="196">
        <v>1.07</v>
      </c>
      <c r="Q61" s="196">
        <v>2.63</v>
      </c>
      <c r="R61" s="196">
        <v>0.72</v>
      </c>
      <c r="S61" s="196">
        <v>3.79</v>
      </c>
      <c r="T61" s="196">
        <v>0</v>
      </c>
      <c r="U61" s="196">
        <v>2.41</v>
      </c>
      <c r="V61" s="196">
        <v>0.35</v>
      </c>
      <c r="W61" s="196">
        <v>0</v>
      </c>
      <c r="X61" s="196">
        <v>1.91</v>
      </c>
      <c r="Y61" s="196">
        <v>0</v>
      </c>
      <c r="Z61" s="196">
        <v>4.74</v>
      </c>
      <c r="AA61" s="196">
        <v>1.54</v>
      </c>
      <c r="AB61" s="196">
        <v>0</v>
      </c>
      <c r="AC61" s="196">
        <v>0</v>
      </c>
      <c r="AD61" s="196">
        <v>24.92</v>
      </c>
      <c r="AE61" s="196">
        <v>0</v>
      </c>
      <c r="AF61" s="196">
        <v>0</v>
      </c>
      <c r="AG61" s="196">
        <v>-78.62</v>
      </c>
      <c r="AH61" s="196">
        <v>0</v>
      </c>
      <c r="AI61" s="196">
        <v>18.39</v>
      </c>
      <c r="AJ61" s="196">
        <v>0</v>
      </c>
      <c r="AK61" s="196">
        <v>-35</v>
      </c>
      <c r="AL61" s="196">
        <v>0</v>
      </c>
      <c r="AM61" s="196">
        <v>0</v>
      </c>
      <c r="AN61" s="196">
        <v>0</v>
      </c>
      <c r="AO61" s="196">
        <v>91.24</v>
      </c>
      <c r="AP61" s="196">
        <v>0</v>
      </c>
      <c r="AQ61" s="196">
        <v>0</v>
      </c>
      <c r="AR61" s="196">
        <v>11.99</v>
      </c>
      <c r="AS61" s="196">
        <v>0</v>
      </c>
      <c r="AT61" s="196">
        <v>38.75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6.46</v>
      </c>
      <c r="D62" s="196">
        <v>1.38</v>
      </c>
      <c r="E62" s="196">
        <v>0</v>
      </c>
      <c r="F62" s="196">
        <v>0</v>
      </c>
      <c r="G62" s="196">
        <v>31.29</v>
      </c>
      <c r="H62" s="196">
        <v>0</v>
      </c>
      <c r="I62" s="196">
        <v>0</v>
      </c>
      <c r="J62" s="196">
        <v>1.92</v>
      </c>
      <c r="K62" s="196">
        <v>238.72</v>
      </c>
      <c r="L62" s="196">
        <v>3.05</v>
      </c>
      <c r="M62" s="196">
        <v>2.4700000000000002</v>
      </c>
      <c r="N62" s="196">
        <v>2.0099999999999998</v>
      </c>
      <c r="O62" s="196">
        <v>0</v>
      </c>
      <c r="P62" s="196">
        <v>1.07</v>
      </c>
      <c r="Q62" s="196">
        <v>2.63</v>
      </c>
      <c r="R62" s="196">
        <v>0.72</v>
      </c>
      <c r="S62" s="196">
        <v>3.79</v>
      </c>
      <c r="T62" s="196">
        <v>0</v>
      </c>
      <c r="U62" s="196">
        <v>2.41</v>
      </c>
      <c r="V62" s="196">
        <v>0.35</v>
      </c>
      <c r="W62" s="196">
        <v>0</v>
      </c>
      <c r="X62" s="196">
        <v>1.91</v>
      </c>
      <c r="Y62" s="196">
        <v>0</v>
      </c>
      <c r="Z62" s="196">
        <v>4.74</v>
      </c>
      <c r="AA62" s="196">
        <v>1.54</v>
      </c>
      <c r="AB62" s="196">
        <v>0</v>
      </c>
      <c r="AC62" s="196">
        <v>0</v>
      </c>
      <c r="AD62" s="196">
        <v>24.92</v>
      </c>
      <c r="AE62" s="196">
        <v>0</v>
      </c>
      <c r="AF62" s="196">
        <v>0</v>
      </c>
      <c r="AG62" s="196">
        <v>-78.62</v>
      </c>
      <c r="AH62" s="196">
        <v>0</v>
      </c>
      <c r="AI62" s="196">
        <v>18.39</v>
      </c>
      <c r="AJ62" s="196">
        <v>0</v>
      </c>
      <c r="AK62" s="196">
        <v>-35</v>
      </c>
      <c r="AL62" s="196">
        <v>0</v>
      </c>
      <c r="AM62" s="196">
        <v>0</v>
      </c>
      <c r="AN62" s="196">
        <v>0</v>
      </c>
      <c r="AO62" s="196">
        <v>91.24</v>
      </c>
      <c r="AP62" s="196">
        <v>0</v>
      </c>
      <c r="AQ62" s="196">
        <v>0</v>
      </c>
      <c r="AR62" s="196">
        <v>11.99</v>
      </c>
      <c r="AS62" s="196">
        <v>0</v>
      </c>
      <c r="AT62" s="196">
        <v>38.75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6.46</v>
      </c>
      <c r="D63" s="196">
        <v>1.38</v>
      </c>
      <c r="E63" s="196">
        <v>0</v>
      </c>
      <c r="F63" s="196">
        <v>0</v>
      </c>
      <c r="G63" s="196">
        <v>31.29</v>
      </c>
      <c r="H63" s="196">
        <v>0</v>
      </c>
      <c r="I63" s="196">
        <v>0</v>
      </c>
      <c r="J63" s="196">
        <v>1.92</v>
      </c>
      <c r="K63" s="196">
        <v>238.72</v>
      </c>
      <c r="L63" s="196">
        <v>2.95</v>
      </c>
      <c r="M63" s="196">
        <v>2.4700000000000002</v>
      </c>
      <c r="N63" s="196">
        <v>2.0099999999999998</v>
      </c>
      <c r="O63" s="196">
        <v>0</v>
      </c>
      <c r="P63" s="196">
        <v>1.07</v>
      </c>
      <c r="Q63" s="196">
        <v>4.57</v>
      </c>
      <c r="R63" s="196">
        <v>0.72</v>
      </c>
      <c r="S63" s="196">
        <v>5.22</v>
      </c>
      <c r="T63" s="196">
        <v>0</v>
      </c>
      <c r="U63" s="196">
        <v>2.41</v>
      </c>
      <c r="V63" s="196">
        <v>0.35</v>
      </c>
      <c r="W63" s="196">
        <v>0.59</v>
      </c>
      <c r="X63" s="196">
        <v>1.91</v>
      </c>
      <c r="Y63" s="196">
        <v>0</v>
      </c>
      <c r="Z63" s="196">
        <v>4.74</v>
      </c>
      <c r="AA63" s="196">
        <v>1.54</v>
      </c>
      <c r="AB63" s="196">
        <v>0</v>
      </c>
      <c r="AC63" s="196">
        <v>0</v>
      </c>
      <c r="AD63" s="196">
        <v>24.92</v>
      </c>
      <c r="AE63" s="196">
        <v>0</v>
      </c>
      <c r="AF63" s="196">
        <v>0</v>
      </c>
      <c r="AG63" s="196">
        <v>-78.62</v>
      </c>
      <c r="AH63" s="196">
        <v>0</v>
      </c>
      <c r="AI63" s="196">
        <v>18.39</v>
      </c>
      <c r="AJ63" s="196">
        <v>0</v>
      </c>
      <c r="AK63" s="196">
        <v>-35</v>
      </c>
      <c r="AL63" s="196">
        <v>0</v>
      </c>
      <c r="AM63" s="196">
        <v>0</v>
      </c>
      <c r="AN63" s="196">
        <v>0</v>
      </c>
      <c r="AO63" s="196">
        <v>91.24</v>
      </c>
      <c r="AP63" s="196">
        <v>0</v>
      </c>
      <c r="AQ63" s="196">
        <v>0</v>
      </c>
      <c r="AR63" s="196">
        <v>11.99</v>
      </c>
      <c r="AS63" s="196">
        <v>0</v>
      </c>
      <c r="AT63" s="196">
        <v>38.75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6.46</v>
      </c>
      <c r="D64" s="196">
        <v>1.38</v>
      </c>
      <c r="E64" s="196">
        <v>0</v>
      </c>
      <c r="F64" s="196">
        <v>0</v>
      </c>
      <c r="G64" s="196">
        <v>31.29</v>
      </c>
      <c r="H64" s="196">
        <v>0</v>
      </c>
      <c r="I64" s="196">
        <v>0</v>
      </c>
      <c r="J64" s="196">
        <v>1.92</v>
      </c>
      <c r="K64" s="196">
        <v>228.15</v>
      </c>
      <c r="L64" s="196">
        <v>0.24</v>
      </c>
      <c r="M64" s="196">
        <v>2.4700000000000002</v>
      </c>
      <c r="N64" s="196">
        <v>2.0099999999999998</v>
      </c>
      <c r="O64" s="196">
        <v>0</v>
      </c>
      <c r="P64" s="196">
        <v>1.07</v>
      </c>
      <c r="Q64" s="196">
        <v>0.38</v>
      </c>
      <c r="R64" s="196">
        <v>0.72</v>
      </c>
      <c r="S64" s="196">
        <v>0.45</v>
      </c>
      <c r="T64" s="196">
        <v>0</v>
      </c>
      <c r="U64" s="196">
        <v>2.41</v>
      </c>
      <c r="V64" s="196">
        <v>0.35</v>
      </c>
      <c r="W64" s="196">
        <v>0.59</v>
      </c>
      <c r="X64" s="196">
        <v>1.91</v>
      </c>
      <c r="Y64" s="196">
        <v>0</v>
      </c>
      <c r="Z64" s="196">
        <v>4.74</v>
      </c>
      <c r="AA64" s="196">
        <v>1.54</v>
      </c>
      <c r="AB64" s="196">
        <v>0</v>
      </c>
      <c r="AC64" s="196">
        <v>0</v>
      </c>
      <c r="AD64" s="196">
        <v>24.92</v>
      </c>
      <c r="AE64" s="196">
        <v>0</v>
      </c>
      <c r="AF64" s="196">
        <v>0</v>
      </c>
      <c r="AG64" s="196">
        <v>-78.62</v>
      </c>
      <c r="AH64" s="196">
        <v>0</v>
      </c>
      <c r="AI64" s="196">
        <v>18.39</v>
      </c>
      <c r="AJ64" s="196">
        <v>0</v>
      </c>
      <c r="AK64" s="196">
        <v>-35</v>
      </c>
      <c r="AL64" s="196">
        <v>0</v>
      </c>
      <c r="AM64" s="196">
        <v>0</v>
      </c>
      <c r="AN64" s="196">
        <v>0</v>
      </c>
      <c r="AO64" s="196">
        <v>91.24</v>
      </c>
      <c r="AP64" s="196">
        <v>0</v>
      </c>
      <c r="AQ64" s="196">
        <v>0</v>
      </c>
      <c r="AR64" s="196">
        <v>11.99</v>
      </c>
      <c r="AS64" s="196">
        <v>0</v>
      </c>
      <c r="AT64" s="196">
        <v>38.75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6.46</v>
      </c>
      <c r="D65" s="196">
        <v>1.38</v>
      </c>
      <c r="E65" s="196">
        <v>0</v>
      </c>
      <c r="F65" s="196">
        <v>0</v>
      </c>
      <c r="G65" s="196">
        <v>31.29</v>
      </c>
      <c r="H65" s="196">
        <v>0</v>
      </c>
      <c r="I65" s="196">
        <v>0</v>
      </c>
      <c r="J65" s="196">
        <v>1.92</v>
      </c>
      <c r="K65" s="196">
        <v>169.67</v>
      </c>
      <c r="L65" s="196">
        <v>0.24</v>
      </c>
      <c r="M65" s="196">
        <v>2.4700000000000002</v>
      </c>
      <c r="N65" s="196">
        <v>2.0099999999999998</v>
      </c>
      <c r="O65" s="196">
        <v>0</v>
      </c>
      <c r="P65" s="196">
        <v>1.07</v>
      </c>
      <c r="Q65" s="196">
        <v>0.38</v>
      </c>
      <c r="R65" s="196">
        <v>0.72</v>
      </c>
      <c r="S65" s="196">
        <v>0.45</v>
      </c>
      <c r="T65" s="196">
        <v>0</v>
      </c>
      <c r="U65" s="196">
        <v>2.41</v>
      </c>
      <c r="V65" s="196">
        <v>0.35</v>
      </c>
      <c r="W65" s="196">
        <v>0.59</v>
      </c>
      <c r="X65" s="196">
        <v>1.91</v>
      </c>
      <c r="Y65" s="196">
        <v>0</v>
      </c>
      <c r="Z65" s="196">
        <v>4.74</v>
      </c>
      <c r="AA65" s="196">
        <v>1.54</v>
      </c>
      <c r="AB65" s="196">
        <v>0</v>
      </c>
      <c r="AC65" s="196">
        <v>0</v>
      </c>
      <c r="AD65" s="196">
        <v>24.92</v>
      </c>
      <c r="AE65" s="196">
        <v>0</v>
      </c>
      <c r="AF65" s="196">
        <v>0</v>
      </c>
      <c r="AG65" s="196">
        <v>-78.62</v>
      </c>
      <c r="AH65" s="196">
        <v>0</v>
      </c>
      <c r="AI65" s="196">
        <v>18.39</v>
      </c>
      <c r="AJ65" s="196">
        <v>0</v>
      </c>
      <c r="AK65" s="196">
        <v>-35</v>
      </c>
      <c r="AL65" s="196">
        <v>0</v>
      </c>
      <c r="AM65" s="196">
        <v>0</v>
      </c>
      <c r="AN65" s="196">
        <v>0</v>
      </c>
      <c r="AO65" s="196">
        <v>91.24</v>
      </c>
      <c r="AP65" s="196">
        <v>0</v>
      </c>
      <c r="AQ65" s="196">
        <v>0</v>
      </c>
      <c r="AR65" s="196">
        <v>11.99</v>
      </c>
      <c r="AS65" s="196">
        <v>0</v>
      </c>
      <c r="AT65" s="196">
        <v>38.75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6.46</v>
      </c>
      <c r="D66" s="196">
        <v>1.38</v>
      </c>
      <c r="E66" s="196">
        <v>0</v>
      </c>
      <c r="F66" s="196">
        <v>0</v>
      </c>
      <c r="G66" s="196">
        <v>31.29</v>
      </c>
      <c r="H66" s="196">
        <v>0</v>
      </c>
      <c r="I66" s="196">
        <v>0</v>
      </c>
      <c r="J66" s="196">
        <v>1.92</v>
      </c>
      <c r="K66" s="196">
        <v>108.27</v>
      </c>
      <c r="L66" s="196">
        <v>0.24</v>
      </c>
      <c r="M66" s="196">
        <v>2.4700000000000002</v>
      </c>
      <c r="N66" s="196">
        <v>2.0099999999999998</v>
      </c>
      <c r="O66" s="196">
        <v>0</v>
      </c>
      <c r="P66" s="196">
        <v>1.07</v>
      </c>
      <c r="Q66" s="196">
        <v>0.38</v>
      </c>
      <c r="R66" s="196">
        <v>0.72</v>
      </c>
      <c r="S66" s="196">
        <v>0.45</v>
      </c>
      <c r="T66" s="196">
        <v>0</v>
      </c>
      <c r="U66" s="196">
        <v>2.41</v>
      </c>
      <c r="V66" s="196">
        <v>0.35</v>
      </c>
      <c r="W66" s="196">
        <v>0.59</v>
      </c>
      <c r="X66" s="196">
        <v>1.91</v>
      </c>
      <c r="Y66" s="196">
        <v>0</v>
      </c>
      <c r="Z66" s="196">
        <v>4.74</v>
      </c>
      <c r="AA66" s="196">
        <v>1.54</v>
      </c>
      <c r="AB66" s="196">
        <v>0</v>
      </c>
      <c r="AC66" s="196">
        <v>0</v>
      </c>
      <c r="AD66" s="196">
        <v>24.92</v>
      </c>
      <c r="AE66" s="196">
        <v>0</v>
      </c>
      <c r="AF66" s="196">
        <v>0</v>
      </c>
      <c r="AG66" s="196">
        <v>-78.62</v>
      </c>
      <c r="AH66" s="196">
        <v>0</v>
      </c>
      <c r="AI66" s="196">
        <v>18.39</v>
      </c>
      <c r="AJ66" s="196">
        <v>0</v>
      </c>
      <c r="AK66" s="196">
        <v>-35</v>
      </c>
      <c r="AL66" s="196">
        <v>0</v>
      </c>
      <c r="AM66" s="196">
        <v>0</v>
      </c>
      <c r="AN66" s="196">
        <v>0</v>
      </c>
      <c r="AO66" s="196">
        <v>91.24</v>
      </c>
      <c r="AP66" s="196">
        <v>0</v>
      </c>
      <c r="AQ66" s="196">
        <v>0</v>
      </c>
      <c r="AR66" s="196">
        <v>11.99</v>
      </c>
      <c r="AS66" s="196">
        <v>0</v>
      </c>
      <c r="AT66" s="196">
        <v>38.75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6.46</v>
      </c>
      <c r="D67" s="196">
        <v>1.38</v>
      </c>
      <c r="E67" s="196">
        <v>0</v>
      </c>
      <c r="F67" s="196">
        <v>0</v>
      </c>
      <c r="G67" s="196">
        <v>31.29</v>
      </c>
      <c r="H67" s="196">
        <v>0</v>
      </c>
      <c r="I67" s="196">
        <v>0</v>
      </c>
      <c r="J67" s="196">
        <v>1.92</v>
      </c>
      <c r="K67" s="196">
        <v>75.319999999999993</v>
      </c>
      <c r="L67" s="196">
        <v>0.24</v>
      </c>
      <c r="M67" s="196">
        <v>2.4700000000000002</v>
      </c>
      <c r="N67" s="196">
        <v>2.0099999999999998</v>
      </c>
      <c r="O67" s="196">
        <v>0</v>
      </c>
      <c r="P67" s="196">
        <v>1.07</v>
      </c>
      <c r="Q67" s="196">
        <v>0.37</v>
      </c>
      <c r="R67" s="196">
        <v>0.72</v>
      </c>
      <c r="S67" s="196">
        <v>0.45</v>
      </c>
      <c r="T67" s="196">
        <v>0</v>
      </c>
      <c r="U67" s="196">
        <v>2.41</v>
      </c>
      <c r="V67" s="196">
        <v>0.35</v>
      </c>
      <c r="W67" s="196">
        <v>0.59</v>
      </c>
      <c r="X67" s="196">
        <v>1.91</v>
      </c>
      <c r="Y67" s="196">
        <v>0</v>
      </c>
      <c r="Z67" s="196">
        <v>4.74</v>
      </c>
      <c r="AA67" s="196">
        <v>1.54</v>
      </c>
      <c r="AB67" s="196">
        <v>0</v>
      </c>
      <c r="AC67" s="196">
        <v>0</v>
      </c>
      <c r="AD67" s="196">
        <v>24.92</v>
      </c>
      <c r="AE67" s="196">
        <v>0</v>
      </c>
      <c r="AF67" s="196">
        <v>0</v>
      </c>
      <c r="AG67" s="196">
        <v>-78.62</v>
      </c>
      <c r="AH67" s="196">
        <v>0</v>
      </c>
      <c r="AI67" s="196">
        <v>18.39</v>
      </c>
      <c r="AJ67" s="196">
        <v>0</v>
      </c>
      <c r="AK67" s="196">
        <v>-35</v>
      </c>
      <c r="AL67" s="196">
        <v>0</v>
      </c>
      <c r="AM67" s="196">
        <v>0</v>
      </c>
      <c r="AN67" s="196">
        <v>0</v>
      </c>
      <c r="AO67" s="196">
        <v>91.24</v>
      </c>
      <c r="AP67" s="196">
        <v>0</v>
      </c>
      <c r="AQ67" s="196">
        <v>0</v>
      </c>
      <c r="AR67" s="196">
        <v>11.99</v>
      </c>
      <c r="AS67" s="196">
        <v>0</v>
      </c>
      <c r="AT67" s="196">
        <v>38.75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6.46</v>
      </c>
      <c r="D68" s="196">
        <v>1.38</v>
      </c>
      <c r="E68" s="196">
        <v>0</v>
      </c>
      <c r="F68" s="196">
        <v>0</v>
      </c>
      <c r="G68" s="196">
        <v>31.29</v>
      </c>
      <c r="H68" s="196">
        <v>0</v>
      </c>
      <c r="I68" s="196">
        <v>0</v>
      </c>
      <c r="J68" s="196">
        <v>1.92</v>
      </c>
      <c r="K68" s="196">
        <v>45.52</v>
      </c>
      <c r="L68" s="196">
        <v>0.24</v>
      </c>
      <c r="M68" s="196">
        <v>2.4700000000000002</v>
      </c>
      <c r="N68" s="196">
        <v>2.0099999999999998</v>
      </c>
      <c r="O68" s="196">
        <v>0</v>
      </c>
      <c r="P68" s="196">
        <v>1.07</v>
      </c>
      <c r="Q68" s="196">
        <v>0.37</v>
      </c>
      <c r="R68" s="196">
        <v>0.72</v>
      </c>
      <c r="S68" s="196">
        <v>0.45</v>
      </c>
      <c r="T68" s="196">
        <v>0</v>
      </c>
      <c r="U68" s="196">
        <v>2.41</v>
      </c>
      <c r="V68" s="196">
        <v>0.35</v>
      </c>
      <c r="W68" s="196">
        <v>0.59</v>
      </c>
      <c r="X68" s="196">
        <v>1.91</v>
      </c>
      <c r="Y68" s="196">
        <v>0</v>
      </c>
      <c r="Z68" s="196">
        <v>4.74</v>
      </c>
      <c r="AA68" s="196">
        <v>1.54</v>
      </c>
      <c r="AB68" s="196">
        <v>0</v>
      </c>
      <c r="AC68" s="196">
        <v>0</v>
      </c>
      <c r="AD68" s="196">
        <v>24.92</v>
      </c>
      <c r="AE68" s="196">
        <v>0</v>
      </c>
      <c r="AF68" s="196">
        <v>0</v>
      </c>
      <c r="AG68" s="196">
        <v>-78.62</v>
      </c>
      <c r="AH68" s="196">
        <v>0</v>
      </c>
      <c r="AI68" s="196">
        <v>18.39</v>
      </c>
      <c r="AJ68" s="196">
        <v>0</v>
      </c>
      <c r="AK68" s="196">
        <v>-35</v>
      </c>
      <c r="AL68" s="196">
        <v>0</v>
      </c>
      <c r="AM68" s="196">
        <v>0</v>
      </c>
      <c r="AN68" s="196">
        <v>0</v>
      </c>
      <c r="AO68" s="196">
        <v>91.24</v>
      </c>
      <c r="AP68" s="196">
        <v>0</v>
      </c>
      <c r="AQ68" s="196">
        <v>0</v>
      </c>
      <c r="AR68" s="196">
        <v>11.99</v>
      </c>
      <c r="AS68" s="196">
        <v>0</v>
      </c>
      <c r="AT68" s="196">
        <v>38.75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6.46</v>
      </c>
      <c r="D69" s="196">
        <v>1.38</v>
      </c>
      <c r="E69" s="196">
        <v>0</v>
      </c>
      <c r="F69" s="196">
        <v>0</v>
      </c>
      <c r="G69" s="196">
        <v>31.29</v>
      </c>
      <c r="H69" s="196">
        <v>0</v>
      </c>
      <c r="I69" s="196">
        <v>0</v>
      </c>
      <c r="J69" s="196">
        <v>1.92</v>
      </c>
      <c r="K69" s="196">
        <v>19.66</v>
      </c>
      <c r="L69" s="196">
        <v>0.24</v>
      </c>
      <c r="M69" s="196">
        <v>2.4700000000000002</v>
      </c>
      <c r="N69" s="196">
        <v>2.0099999999999998</v>
      </c>
      <c r="O69" s="196">
        <v>0</v>
      </c>
      <c r="P69" s="196">
        <v>1.07</v>
      </c>
      <c r="Q69" s="196">
        <v>0.37</v>
      </c>
      <c r="R69" s="196">
        <v>0.72</v>
      </c>
      <c r="S69" s="196">
        <v>0.45</v>
      </c>
      <c r="T69" s="196">
        <v>0</v>
      </c>
      <c r="U69" s="196">
        <v>2.41</v>
      </c>
      <c r="V69" s="196">
        <v>0.35</v>
      </c>
      <c r="W69" s="196">
        <v>0.59</v>
      </c>
      <c r="X69" s="196">
        <v>1.91</v>
      </c>
      <c r="Y69" s="196">
        <v>0</v>
      </c>
      <c r="Z69" s="196">
        <v>4.74</v>
      </c>
      <c r="AA69" s="196">
        <v>1.54</v>
      </c>
      <c r="AB69" s="196">
        <v>0</v>
      </c>
      <c r="AC69" s="196">
        <v>0</v>
      </c>
      <c r="AD69" s="196">
        <v>24.92</v>
      </c>
      <c r="AE69" s="196">
        <v>0</v>
      </c>
      <c r="AF69" s="196">
        <v>0</v>
      </c>
      <c r="AG69" s="196">
        <v>-78.62</v>
      </c>
      <c r="AH69" s="196">
        <v>0</v>
      </c>
      <c r="AI69" s="196">
        <v>18.39</v>
      </c>
      <c r="AJ69" s="196">
        <v>0</v>
      </c>
      <c r="AK69" s="196">
        <v>-35</v>
      </c>
      <c r="AL69" s="196">
        <v>0</v>
      </c>
      <c r="AM69" s="196">
        <v>0</v>
      </c>
      <c r="AN69" s="196">
        <v>0</v>
      </c>
      <c r="AO69" s="196">
        <v>91.24</v>
      </c>
      <c r="AP69" s="196">
        <v>0</v>
      </c>
      <c r="AQ69" s="196">
        <v>0</v>
      </c>
      <c r="AR69" s="196">
        <v>11.99</v>
      </c>
      <c r="AS69" s="196">
        <v>0</v>
      </c>
      <c r="AT69" s="196">
        <v>38.75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6.46</v>
      </c>
      <c r="D70" s="196">
        <v>1.38</v>
      </c>
      <c r="E70" s="196">
        <v>0</v>
      </c>
      <c r="F70" s="196">
        <v>0</v>
      </c>
      <c r="G70" s="196">
        <v>31.29</v>
      </c>
      <c r="H70" s="196">
        <v>0</v>
      </c>
      <c r="I70" s="196">
        <v>0</v>
      </c>
      <c r="J70" s="196">
        <v>1.92</v>
      </c>
      <c r="K70" s="196">
        <v>19.66</v>
      </c>
      <c r="L70" s="196">
        <v>0.24</v>
      </c>
      <c r="M70" s="196">
        <v>2.4700000000000002</v>
      </c>
      <c r="N70" s="196">
        <v>2.0099999999999998</v>
      </c>
      <c r="O70" s="196">
        <v>0</v>
      </c>
      <c r="P70" s="196">
        <v>1.07</v>
      </c>
      <c r="Q70" s="196">
        <v>0.37</v>
      </c>
      <c r="R70" s="196">
        <v>0.72</v>
      </c>
      <c r="S70" s="196">
        <v>0.45</v>
      </c>
      <c r="T70" s="196">
        <v>0</v>
      </c>
      <c r="U70" s="196">
        <v>2.41</v>
      </c>
      <c r="V70" s="196">
        <v>0.35</v>
      </c>
      <c r="W70" s="196">
        <v>0.59</v>
      </c>
      <c r="X70" s="196">
        <v>1.91</v>
      </c>
      <c r="Y70" s="196">
        <v>0</v>
      </c>
      <c r="Z70" s="196">
        <v>4.74</v>
      </c>
      <c r="AA70" s="196">
        <v>1.54</v>
      </c>
      <c r="AB70" s="196">
        <v>0</v>
      </c>
      <c r="AC70" s="196">
        <v>0</v>
      </c>
      <c r="AD70" s="196">
        <v>24.92</v>
      </c>
      <c r="AE70" s="196">
        <v>0</v>
      </c>
      <c r="AF70" s="196">
        <v>0</v>
      </c>
      <c r="AG70" s="196">
        <v>-78.62</v>
      </c>
      <c r="AH70" s="196">
        <v>0</v>
      </c>
      <c r="AI70" s="196">
        <v>18.39</v>
      </c>
      <c r="AJ70" s="196">
        <v>0</v>
      </c>
      <c r="AK70" s="196">
        <v>-35</v>
      </c>
      <c r="AL70" s="196">
        <v>0</v>
      </c>
      <c r="AM70" s="196">
        <v>0</v>
      </c>
      <c r="AN70" s="196">
        <v>0</v>
      </c>
      <c r="AO70" s="196">
        <v>91.24</v>
      </c>
      <c r="AP70" s="196">
        <v>0</v>
      </c>
      <c r="AQ70" s="196">
        <v>0</v>
      </c>
      <c r="AR70" s="196">
        <v>11.99</v>
      </c>
      <c r="AS70" s="196">
        <v>0</v>
      </c>
      <c r="AT70" s="196">
        <v>38.75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6.46</v>
      </c>
      <c r="D71" s="196">
        <v>1.38</v>
      </c>
      <c r="E71" s="196">
        <v>0</v>
      </c>
      <c r="F71" s="196">
        <v>0</v>
      </c>
      <c r="G71" s="196">
        <v>31.29</v>
      </c>
      <c r="H71" s="196">
        <v>0</v>
      </c>
      <c r="I71" s="196">
        <v>0</v>
      </c>
      <c r="J71" s="196">
        <v>1.92</v>
      </c>
      <c r="K71" s="196">
        <v>19.66</v>
      </c>
      <c r="L71" s="196">
        <v>0.24</v>
      </c>
      <c r="M71" s="196">
        <v>2.4700000000000002</v>
      </c>
      <c r="N71" s="196">
        <v>2.0099999999999998</v>
      </c>
      <c r="O71" s="196">
        <v>0</v>
      </c>
      <c r="P71" s="196">
        <v>1.07</v>
      </c>
      <c r="Q71" s="196">
        <v>0.37</v>
      </c>
      <c r="R71" s="196">
        <v>0.72</v>
      </c>
      <c r="S71" s="196">
        <v>0.45</v>
      </c>
      <c r="T71" s="196">
        <v>0</v>
      </c>
      <c r="U71" s="196">
        <v>2.41</v>
      </c>
      <c r="V71" s="196">
        <v>0.35</v>
      </c>
      <c r="W71" s="196">
        <v>0.56999999999999995</v>
      </c>
      <c r="X71" s="196">
        <v>1.91</v>
      </c>
      <c r="Y71" s="196">
        <v>0</v>
      </c>
      <c r="Z71" s="196">
        <v>4.74</v>
      </c>
      <c r="AA71" s="196">
        <v>1.54</v>
      </c>
      <c r="AB71" s="196">
        <v>0</v>
      </c>
      <c r="AC71" s="196">
        <v>0</v>
      </c>
      <c r="AD71" s="196">
        <v>24.92</v>
      </c>
      <c r="AE71" s="196">
        <v>0</v>
      </c>
      <c r="AF71" s="196">
        <v>0</v>
      </c>
      <c r="AG71" s="196">
        <v>-78.62</v>
      </c>
      <c r="AH71" s="196">
        <v>0</v>
      </c>
      <c r="AI71" s="196">
        <v>18.39</v>
      </c>
      <c r="AJ71" s="196">
        <v>0</v>
      </c>
      <c r="AK71" s="196">
        <v>-2.95</v>
      </c>
      <c r="AL71" s="196">
        <v>0</v>
      </c>
      <c r="AM71" s="196">
        <v>0</v>
      </c>
      <c r="AN71" s="196">
        <v>0</v>
      </c>
      <c r="AO71" s="196">
        <v>91.24</v>
      </c>
      <c r="AP71" s="196">
        <v>0</v>
      </c>
      <c r="AQ71" s="196">
        <v>0</v>
      </c>
      <c r="AR71" s="196">
        <v>11.99</v>
      </c>
      <c r="AS71" s="196">
        <v>0</v>
      </c>
      <c r="AT71" s="196">
        <v>38.75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6.46</v>
      </c>
      <c r="D72" s="196">
        <v>1.38</v>
      </c>
      <c r="E72" s="196">
        <v>0</v>
      </c>
      <c r="F72" s="196">
        <v>0</v>
      </c>
      <c r="G72" s="196">
        <v>31.29</v>
      </c>
      <c r="H72" s="196">
        <v>0</v>
      </c>
      <c r="I72" s="196">
        <v>0</v>
      </c>
      <c r="J72" s="196">
        <v>1.92</v>
      </c>
      <c r="K72" s="196">
        <v>19.66</v>
      </c>
      <c r="L72" s="196">
        <v>0.24</v>
      </c>
      <c r="M72" s="196">
        <v>2.4700000000000002</v>
      </c>
      <c r="N72" s="196">
        <v>2.0099999999999998</v>
      </c>
      <c r="O72" s="196">
        <v>0</v>
      </c>
      <c r="P72" s="196">
        <v>1.07</v>
      </c>
      <c r="Q72" s="196">
        <v>0.37</v>
      </c>
      <c r="R72" s="196">
        <v>0.72</v>
      </c>
      <c r="S72" s="196">
        <v>0.45</v>
      </c>
      <c r="T72" s="196">
        <v>0</v>
      </c>
      <c r="U72" s="196">
        <v>2.41</v>
      </c>
      <c r="V72" s="196">
        <v>0.35</v>
      </c>
      <c r="W72" s="196">
        <v>0.56999999999999995</v>
      </c>
      <c r="X72" s="196">
        <v>1.91</v>
      </c>
      <c r="Y72" s="196">
        <v>0</v>
      </c>
      <c r="Z72" s="196">
        <v>4.74</v>
      </c>
      <c r="AA72" s="196">
        <v>1.54</v>
      </c>
      <c r="AB72" s="196">
        <v>0</v>
      </c>
      <c r="AC72" s="196">
        <v>0</v>
      </c>
      <c r="AD72" s="196">
        <v>24.92</v>
      </c>
      <c r="AE72" s="196">
        <v>0</v>
      </c>
      <c r="AF72" s="196">
        <v>0</v>
      </c>
      <c r="AG72" s="196">
        <v>-78.62</v>
      </c>
      <c r="AH72" s="196">
        <v>0</v>
      </c>
      <c r="AI72" s="196">
        <v>18.39</v>
      </c>
      <c r="AJ72" s="196">
        <v>0</v>
      </c>
      <c r="AK72" s="196">
        <v>-2.95</v>
      </c>
      <c r="AL72" s="196">
        <v>0</v>
      </c>
      <c r="AM72" s="196">
        <v>0</v>
      </c>
      <c r="AN72" s="196">
        <v>0</v>
      </c>
      <c r="AO72" s="196">
        <v>91.24</v>
      </c>
      <c r="AP72" s="196">
        <v>0</v>
      </c>
      <c r="AQ72" s="196">
        <v>0</v>
      </c>
      <c r="AR72" s="196">
        <v>11.99</v>
      </c>
      <c r="AS72" s="196">
        <v>0</v>
      </c>
      <c r="AT72" s="196">
        <v>38.75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6.46</v>
      </c>
      <c r="D73" s="196">
        <v>1.38</v>
      </c>
      <c r="E73" s="196">
        <v>0</v>
      </c>
      <c r="F73" s="196">
        <v>0</v>
      </c>
      <c r="G73" s="196">
        <v>31.29</v>
      </c>
      <c r="H73" s="196">
        <v>0</v>
      </c>
      <c r="I73" s="196">
        <v>0</v>
      </c>
      <c r="J73" s="196">
        <v>1.92</v>
      </c>
      <c r="K73" s="196">
        <v>19.66</v>
      </c>
      <c r="L73" s="196">
        <v>0.24</v>
      </c>
      <c r="M73" s="196">
        <v>2.4700000000000002</v>
      </c>
      <c r="N73" s="196">
        <v>2.0099999999999998</v>
      </c>
      <c r="O73" s="196">
        <v>0</v>
      </c>
      <c r="P73" s="196">
        <v>1.07</v>
      </c>
      <c r="Q73" s="196">
        <v>0.37</v>
      </c>
      <c r="R73" s="196">
        <v>0.72</v>
      </c>
      <c r="S73" s="196">
        <v>0.45</v>
      </c>
      <c r="T73" s="196">
        <v>0</v>
      </c>
      <c r="U73" s="196">
        <v>2.41</v>
      </c>
      <c r="V73" s="196">
        <v>0.35</v>
      </c>
      <c r="W73" s="196">
        <v>0.56999999999999995</v>
      </c>
      <c r="X73" s="196">
        <v>1.91</v>
      </c>
      <c r="Y73" s="196">
        <v>0</v>
      </c>
      <c r="Z73" s="196">
        <v>4.74</v>
      </c>
      <c r="AA73" s="196">
        <v>1.54</v>
      </c>
      <c r="AB73" s="196">
        <v>0</v>
      </c>
      <c r="AC73" s="196">
        <v>0</v>
      </c>
      <c r="AD73" s="196">
        <v>24.92</v>
      </c>
      <c r="AE73" s="196">
        <v>0</v>
      </c>
      <c r="AF73" s="196">
        <v>0</v>
      </c>
      <c r="AG73" s="196">
        <v>-78.62</v>
      </c>
      <c r="AH73" s="196">
        <v>0</v>
      </c>
      <c r="AI73" s="196">
        <v>18.39</v>
      </c>
      <c r="AJ73" s="196">
        <v>0</v>
      </c>
      <c r="AK73" s="196">
        <v>-2.95</v>
      </c>
      <c r="AL73" s="196">
        <v>0</v>
      </c>
      <c r="AM73" s="196">
        <v>0</v>
      </c>
      <c r="AN73" s="196">
        <v>0</v>
      </c>
      <c r="AO73" s="196">
        <v>91.24</v>
      </c>
      <c r="AP73" s="196">
        <v>0</v>
      </c>
      <c r="AQ73" s="196">
        <v>0</v>
      </c>
      <c r="AR73" s="196">
        <v>11.99</v>
      </c>
      <c r="AS73" s="196">
        <v>0</v>
      </c>
      <c r="AT73" s="196">
        <v>38.75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6.46</v>
      </c>
      <c r="D74" s="196">
        <v>1.38</v>
      </c>
      <c r="E74" s="196">
        <v>0</v>
      </c>
      <c r="F74" s="196">
        <v>0</v>
      </c>
      <c r="G74" s="196">
        <v>31.29</v>
      </c>
      <c r="H74" s="196">
        <v>0</v>
      </c>
      <c r="I74" s="196">
        <v>0</v>
      </c>
      <c r="J74" s="196">
        <v>1.92</v>
      </c>
      <c r="K74" s="196">
        <v>19.66</v>
      </c>
      <c r="L74" s="196">
        <v>0.24</v>
      </c>
      <c r="M74" s="196">
        <v>2.4700000000000002</v>
      </c>
      <c r="N74" s="196">
        <v>2.0099999999999998</v>
      </c>
      <c r="O74" s="196">
        <v>0</v>
      </c>
      <c r="P74" s="196">
        <v>1.07</v>
      </c>
      <c r="Q74" s="196">
        <v>0.37</v>
      </c>
      <c r="R74" s="196">
        <v>0.72</v>
      </c>
      <c r="S74" s="196">
        <v>0.45</v>
      </c>
      <c r="T74" s="196">
        <v>0</v>
      </c>
      <c r="U74" s="196">
        <v>2.41</v>
      </c>
      <c r="V74" s="196">
        <v>0.35</v>
      </c>
      <c r="W74" s="196">
        <v>0.56999999999999995</v>
      </c>
      <c r="X74" s="196">
        <v>1.91</v>
      </c>
      <c r="Y74" s="196">
        <v>0</v>
      </c>
      <c r="Z74" s="196">
        <v>4.74</v>
      </c>
      <c r="AA74" s="196">
        <v>1.54</v>
      </c>
      <c r="AB74" s="196">
        <v>0</v>
      </c>
      <c r="AC74" s="196">
        <v>0</v>
      </c>
      <c r="AD74" s="196">
        <v>24.92</v>
      </c>
      <c r="AE74" s="196">
        <v>0</v>
      </c>
      <c r="AF74" s="196">
        <v>0</v>
      </c>
      <c r="AG74" s="196">
        <v>-78.62</v>
      </c>
      <c r="AH74" s="196">
        <v>0</v>
      </c>
      <c r="AI74" s="196">
        <v>18.39</v>
      </c>
      <c r="AJ74" s="196">
        <v>0</v>
      </c>
      <c r="AK74" s="196">
        <v>-2.95</v>
      </c>
      <c r="AL74" s="196">
        <v>0</v>
      </c>
      <c r="AM74" s="196">
        <v>0</v>
      </c>
      <c r="AN74" s="196">
        <v>0</v>
      </c>
      <c r="AO74" s="196">
        <v>91.24</v>
      </c>
      <c r="AP74" s="196">
        <v>0</v>
      </c>
      <c r="AQ74" s="196">
        <v>0</v>
      </c>
      <c r="AR74" s="196">
        <v>11.99</v>
      </c>
      <c r="AS74" s="196">
        <v>0</v>
      </c>
      <c r="AT74" s="196">
        <v>32.01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6.69</v>
      </c>
      <c r="D75" s="196">
        <v>1.38</v>
      </c>
      <c r="E75" s="196">
        <v>0</v>
      </c>
      <c r="F75" s="196">
        <v>0</v>
      </c>
      <c r="G75" s="196">
        <v>26.52</v>
      </c>
      <c r="H75" s="196">
        <v>0</v>
      </c>
      <c r="I75" s="196">
        <v>0</v>
      </c>
      <c r="J75" s="196">
        <v>1.92</v>
      </c>
      <c r="K75" s="196">
        <v>19.66</v>
      </c>
      <c r="L75" s="196">
        <v>0.24</v>
      </c>
      <c r="M75" s="196">
        <v>2.4700000000000002</v>
      </c>
      <c r="N75" s="196">
        <v>2.0099999999999998</v>
      </c>
      <c r="O75" s="196">
        <v>0</v>
      </c>
      <c r="P75" s="196">
        <v>1.07</v>
      </c>
      <c r="Q75" s="196">
        <v>0.37</v>
      </c>
      <c r="R75" s="196">
        <v>0.72</v>
      </c>
      <c r="S75" s="196">
        <v>0.45</v>
      </c>
      <c r="T75" s="196">
        <v>0</v>
      </c>
      <c r="U75" s="196">
        <v>2.41</v>
      </c>
      <c r="V75" s="196">
        <v>0.35</v>
      </c>
      <c r="W75" s="196">
        <v>0.56999999999999995</v>
      </c>
      <c r="X75" s="196">
        <v>8.36</v>
      </c>
      <c r="Y75" s="196">
        <v>0</v>
      </c>
      <c r="Z75" s="196">
        <v>4.74</v>
      </c>
      <c r="AA75" s="196">
        <v>1.54</v>
      </c>
      <c r="AB75" s="196">
        <v>0</v>
      </c>
      <c r="AC75" s="196">
        <v>0</v>
      </c>
      <c r="AD75" s="196">
        <v>24.92</v>
      </c>
      <c r="AE75" s="196">
        <v>0</v>
      </c>
      <c r="AF75" s="196">
        <v>0</v>
      </c>
      <c r="AG75" s="196">
        <v>-78.62</v>
      </c>
      <c r="AH75" s="196">
        <v>0</v>
      </c>
      <c r="AI75" s="196">
        <v>18.39</v>
      </c>
      <c r="AJ75" s="196">
        <v>0</v>
      </c>
      <c r="AK75" s="196">
        <v>-2.95</v>
      </c>
      <c r="AL75" s="196">
        <v>0</v>
      </c>
      <c r="AM75" s="196">
        <v>0</v>
      </c>
      <c r="AN75" s="196">
        <v>0</v>
      </c>
      <c r="AO75" s="196">
        <v>66.239999999999995</v>
      </c>
      <c r="AP75" s="196">
        <v>0</v>
      </c>
      <c r="AQ75" s="196">
        <v>0</v>
      </c>
      <c r="AR75" s="196">
        <v>11.99</v>
      </c>
      <c r="AS75" s="196">
        <v>0</v>
      </c>
      <c r="AT75" s="196">
        <v>32.01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6.69</v>
      </c>
      <c r="D76" s="196">
        <v>1.38</v>
      </c>
      <c r="E76" s="196">
        <v>0</v>
      </c>
      <c r="F76" s="196">
        <v>0</v>
      </c>
      <c r="G76" s="196">
        <v>26.52</v>
      </c>
      <c r="H76" s="196">
        <v>0</v>
      </c>
      <c r="I76" s="196">
        <v>0</v>
      </c>
      <c r="J76" s="196">
        <v>1.92</v>
      </c>
      <c r="K76" s="196">
        <v>19.66</v>
      </c>
      <c r="L76" s="196">
        <v>0.24</v>
      </c>
      <c r="M76" s="196">
        <v>2.4700000000000002</v>
      </c>
      <c r="N76" s="196">
        <v>2.0099999999999998</v>
      </c>
      <c r="O76" s="196">
        <v>0</v>
      </c>
      <c r="P76" s="196">
        <v>1.07</v>
      </c>
      <c r="Q76" s="196">
        <v>0.37</v>
      </c>
      <c r="R76" s="196">
        <v>0.72</v>
      </c>
      <c r="S76" s="196">
        <v>0.45</v>
      </c>
      <c r="T76" s="196">
        <v>0</v>
      </c>
      <c r="U76" s="196">
        <v>2.41</v>
      </c>
      <c r="V76" s="196">
        <v>0.35</v>
      </c>
      <c r="W76" s="196">
        <v>0.56999999999999995</v>
      </c>
      <c r="X76" s="196">
        <v>17.32</v>
      </c>
      <c r="Y76" s="196">
        <v>0</v>
      </c>
      <c r="Z76" s="196">
        <v>4.74</v>
      </c>
      <c r="AA76" s="196">
        <v>1.54</v>
      </c>
      <c r="AB76" s="196">
        <v>0</v>
      </c>
      <c r="AC76" s="196">
        <v>0</v>
      </c>
      <c r="AD76" s="196">
        <v>24.92</v>
      </c>
      <c r="AE76" s="196">
        <v>0</v>
      </c>
      <c r="AF76" s="196">
        <v>0</v>
      </c>
      <c r="AG76" s="196">
        <v>-78.62</v>
      </c>
      <c r="AH76" s="196">
        <v>0</v>
      </c>
      <c r="AI76" s="196">
        <v>18.39</v>
      </c>
      <c r="AJ76" s="196">
        <v>0</v>
      </c>
      <c r="AK76" s="196">
        <v>-2.95</v>
      </c>
      <c r="AL76" s="196">
        <v>0</v>
      </c>
      <c r="AM76" s="196">
        <v>0</v>
      </c>
      <c r="AN76" s="196">
        <v>0</v>
      </c>
      <c r="AO76" s="196">
        <v>71.239999999999995</v>
      </c>
      <c r="AP76" s="196">
        <v>0</v>
      </c>
      <c r="AQ76" s="196">
        <v>0</v>
      </c>
      <c r="AR76" s="196">
        <v>11.99</v>
      </c>
      <c r="AS76" s="196">
        <v>0</v>
      </c>
      <c r="AT76" s="196">
        <v>32.01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6.69</v>
      </c>
      <c r="D77" s="196">
        <v>1.38</v>
      </c>
      <c r="E77" s="196">
        <v>0</v>
      </c>
      <c r="F77" s="196">
        <v>0</v>
      </c>
      <c r="G77" s="196">
        <v>26.52</v>
      </c>
      <c r="H77" s="196">
        <v>0</v>
      </c>
      <c r="I77" s="196">
        <v>0</v>
      </c>
      <c r="J77" s="196">
        <v>1.92</v>
      </c>
      <c r="K77" s="196">
        <v>19.66</v>
      </c>
      <c r="L77" s="196">
        <v>0.24</v>
      </c>
      <c r="M77" s="196">
        <v>2.4700000000000002</v>
      </c>
      <c r="N77" s="196">
        <v>2.0099999999999998</v>
      </c>
      <c r="O77" s="196">
        <v>0</v>
      </c>
      <c r="P77" s="196">
        <v>1.07</v>
      </c>
      <c r="Q77" s="196">
        <v>0.37</v>
      </c>
      <c r="R77" s="196">
        <v>0.72</v>
      </c>
      <c r="S77" s="196">
        <v>0.45</v>
      </c>
      <c r="T77" s="196">
        <v>0</v>
      </c>
      <c r="U77" s="196">
        <v>2.41</v>
      </c>
      <c r="V77" s="196">
        <v>0.35</v>
      </c>
      <c r="W77" s="196">
        <v>0.56999999999999995</v>
      </c>
      <c r="X77" s="196">
        <v>2.52</v>
      </c>
      <c r="Y77" s="196">
        <v>0</v>
      </c>
      <c r="Z77" s="196">
        <v>4.74</v>
      </c>
      <c r="AA77" s="196">
        <v>1.54</v>
      </c>
      <c r="AB77" s="196">
        <v>0</v>
      </c>
      <c r="AC77" s="196">
        <v>0</v>
      </c>
      <c r="AD77" s="196">
        <v>24.92</v>
      </c>
      <c r="AE77" s="196">
        <v>0</v>
      </c>
      <c r="AF77" s="196">
        <v>0</v>
      </c>
      <c r="AG77" s="196">
        <v>-78.62</v>
      </c>
      <c r="AH77" s="196">
        <v>0</v>
      </c>
      <c r="AI77" s="196">
        <v>18.39</v>
      </c>
      <c r="AJ77" s="196">
        <v>0</v>
      </c>
      <c r="AK77" s="196">
        <v>-2.95</v>
      </c>
      <c r="AL77" s="196">
        <v>0</v>
      </c>
      <c r="AM77" s="196">
        <v>0</v>
      </c>
      <c r="AN77" s="196">
        <v>0</v>
      </c>
      <c r="AO77" s="196">
        <v>74.239999999999995</v>
      </c>
      <c r="AP77" s="196">
        <v>0</v>
      </c>
      <c r="AQ77" s="196">
        <v>0</v>
      </c>
      <c r="AR77" s="196">
        <v>11.99</v>
      </c>
      <c r="AS77" s="196">
        <v>0</v>
      </c>
      <c r="AT77" s="196">
        <v>32.01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6.69</v>
      </c>
      <c r="D78" s="196">
        <v>1.38</v>
      </c>
      <c r="E78" s="196">
        <v>0</v>
      </c>
      <c r="F78" s="196">
        <v>0</v>
      </c>
      <c r="G78" s="196">
        <v>27.47</v>
      </c>
      <c r="H78" s="196">
        <v>0</v>
      </c>
      <c r="I78" s="196">
        <v>0</v>
      </c>
      <c r="J78" s="196">
        <v>1.92</v>
      </c>
      <c r="K78" s="196">
        <v>19.66</v>
      </c>
      <c r="L78" s="196">
        <v>0.24</v>
      </c>
      <c r="M78" s="196">
        <v>2.4700000000000002</v>
      </c>
      <c r="N78" s="196">
        <v>2.0099999999999998</v>
      </c>
      <c r="O78" s="196">
        <v>0</v>
      </c>
      <c r="P78" s="196">
        <v>1.07</v>
      </c>
      <c r="Q78" s="196">
        <v>0.37</v>
      </c>
      <c r="R78" s="196">
        <v>0.72</v>
      </c>
      <c r="S78" s="196">
        <v>0.45</v>
      </c>
      <c r="T78" s="196">
        <v>0</v>
      </c>
      <c r="U78" s="196">
        <v>2.41</v>
      </c>
      <c r="V78" s="196">
        <v>0.35</v>
      </c>
      <c r="W78" s="196">
        <v>0.56999999999999995</v>
      </c>
      <c r="X78" s="196">
        <v>2.5099999999999998</v>
      </c>
      <c r="Y78" s="196">
        <v>0</v>
      </c>
      <c r="Z78" s="196">
        <v>4.74</v>
      </c>
      <c r="AA78" s="196">
        <v>1.54</v>
      </c>
      <c r="AB78" s="196">
        <v>0</v>
      </c>
      <c r="AC78" s="196">
        <v>0</v>
      </c>
      <c r="AD78" s="196">
        <v>24.92</v>
      </c>
      <c r="AE78" s="196">
        <v>0</v>
      </c>
      <c r="AF78" s="196">
        <v>0</v>
      </c>
      <c r="AG78" s="196">
        <v>-78.62</v>
      </c>
      <c r="AH78" s="196">
        <v>0</v>
      </c>
      <c r="AI78" s="196">
        <v>18.39</v>
      </c>
      <c r="AJ78" s="196">
        <v>0</v>
      </c>
      <c r="AK78" s="196">
        <v>-2.95</v>
      </c>
      <c r="AL78" s="196">
        <v>0</v>
      </c>
      <c r="AM78" s="196">
        <v>0</v>
      </c>
      <c r="AN78" s="196">
        <v>0</v>
      </c>
      <c r="AO78" s="196">
        <v>77.239999999999995</v>
      </c>
      <c r="AP78" s="196">
        <v>0</v>
      </c>
      <c r="AQ78" s="196">
        <v>0</v>
      </c>
      <c r="AR78" s="196">
        <v>11.99</v>
      </c>
      <c r="AS78" s="196">
        <v>0</v>
      </c>
      <c r="AT78" s="196">
        <v>32.01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6.69</v>
      </c>
      <c r="D79" s="196">
        <v>1.38</v>
      </c>
      <c r="E79" s="196">
        <v>0</v>
      </c>
      <c r="F79" s="196">
        <v>0</v>
      </c>
      <c r="G79" s="196">
        <v>25.57</v>
      </c>
      <c r="H79" s="196">
        <v>0</v>
      </c>
      <c r="I79" s="196">
        <v>0</v>
      </c>
      <c r="J79" s="196">
        <v>1.92</v>
      </c>
      <c r="K79" s="196">
        <v>19.66</v>
      </c>
      <c r="L79" s="196">
        <v>0.24</v>
      </c>
      <c r="M79" s="196">
        <v>2.4700000000000002</v>
      </c>
      <c r="N79" s="196">
        <v>2.0099999999999998</v>
      </c>
      <c r="O79" s="196">
        <v>0</v>
      </c>
      <c r="P79" s="196">
        <v>1.07</v>
      </c>
      <c r="Q79" s="196">
        <v>0.37</v>
      </c>
      <c r="R79" s="196">
        <v>0.72</v>
      </c>
      <c r="S79" s="196">
        <v>0.45</v>
      </c>
      <c r="T79" s="196">
        <v>0</v>
      </c>
      <c r="U79" s="196">
        <v>2.41</v>
      </c>
      <c r="V79" s="196">
        <v>0.35</v>
      </c>
      <c r="W79" s="196">
        <v>0.56999999999999995</v>
      </c>
      <c r="X79" s="196">
        <v>2.5099999999999998</v>
      </c>
      <c r="Y79" s="196">
        <v>0</v>
      </c>
      <c r="Z79" s="196">
        <v>4.74</v>
      </c>
      <c r="AA79" s="196">
        <v>1.54</v>
      </c>
      <c r="AB79" s="196">
        <v>0</v>
      </c>
      <c r="AC79" s="196">
        <v>0</v>
      </c>
      <c r="AD79" s="196">
        <v>24.92</v>
      </c>
      <c r="AE79" s="196">
        <v>0</v>
      </c>
      <c r="AF79" s="196">
        <v>0</v>
      </c>
      <c r="AG79" s="196">
        <v>-78.62</v>
      </c>
      <c r="AH79" s="196">
        <v>0</v>
      </c>
      <c r="AI79" s="196">
        <v>18.39</v>
      </c>
      <c r="AJ79" s="196">
        <v>0</v>
      </c>
      <c r="AK79" s="196">
        <v>-2.95</v>
      </c>
      <c r="AL79" s="196">
        <v>0</v>
      </c>
      <c r="AM79" s="196">
        <v>0</v>
      </c>
      <c r="AN79" s="196">
        <v>0</v>
      </c>
      <c r="AO79" s="196">
        <v>43.24</v>
      </c>
      <c r="AP79" s="196">
        <v>0</v>
      </c>
      <c r="AQ79" s="196">
        <v>0</v>
      </c>
      <c r="AR79" s="196">
        <v>11.99</v>
      </c>
      <c r="AS79" s="196">
        <v>0</v>
      </c>
      <c r="AT79" s="196">
        <v>32.01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6.69</v>
      </c>
      <c r="D80" s="196">
        <v>1.38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19.66</v>
      </c>
      <c r="L80" s="196">
        <v>0.24</v>
      </c>
      <c r="M80" s="196">
        <v>2.4700000000000002</v>
      </c>
      <c r="N80" s="196">
        <v>2.0099999999999998</v>
      </c>
      <c r="O80" s="196">
        <v>0</v>
      </c>
      <c r="P80" s="196">
        <v>1.07</v>
      </c>
      <c r="Q80" s="196">
        <v>0.37</v>
      </c>
      <c r="R80" s="196">
        <v>0.72</v>
      </c>
      <c r="S80" s="196">
        <v>0.45</v>
      </c>
      <c r="T80" s="196">
        <v>0</v>
      </c>
      <c r="U80" s="196">
        <v>2.41</v>
      </c>
      <c r="V80" s="196">
        <v>0.35</v>
      </c>
      <c r="W80" s="196">
        <v>0.56999999999999995</v>
      </c>
      <c r="X80" s="196">
        <v>2.5099999999999998</v>
      </c>
      <c r="Y80" s="196">
        <v>0</v>
      </c>
      <c r="Z80" s="196">
        <v>4.74</v>
      </c>
      <c r="AA80" s="196">
        <v>1.54</v>
      </c>
      <c r="AB80" s="196">
        <v>0</v>
      </c>
      <c r="AC80" s="196">
        <v>0</v>
      </c>
      <c r="AD80" s="196">
        <v>24.92</v>
      </c>
      <c r="AE80" s="196">
        <v>0</v>
      </c>
      <c r="AF80" s="196">
        <v>0</v>
      </c>
      <c r="AG80" s="196">
        <v>-78.62</v>
      </c>
      <c r="AH80" s="196">
        <v>0</v>
      </c>
      <c r="AI80" s="196">
        <v>18.39</v>
      </c>
      <c r="AJ80" s="196">
        <v>0</v>
      </c>
      <c r="AK80" s="196">
        <v>-2.95</v>
      </c>
      <c r="AL80" s="196">
        <v>0</v>
      </c>
      <c r="AM80" s="196">
        <v>0</v>
      </c>
      <c r="AN80" s="196">
        <v>0</v>
      </c>
      <c r="AO80" s="196">
        <v>22.24</v>
      </c>
      <c r="AP80" s="196">
        <v>0</v>
      </c>
      <c r="AQ80" s="196">
        <v>0</v>
      </c>
      <c r="AR80" s="196">
        <v>11.99</v>
      </c>
      <c r="AS80" s="196">
        <v>17.93</v>
      </c>
      <c r="AT80" s="196">
        <v>33.94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6.69</v>
      </c>
      <c r="D81" s="196">
        <v>1.38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19.66</v>
      </c>
      <c r="L81" s="196">
        <v>0.24</v>
      </c>
      <c r="M81" s="196">
        <v>2.4700000000000002</v>
      </c>
      <c r="N81" s="196">
        <v>2.0099999999999998</v>
      </c>
      <c r="O81" s="196">
        <v>0</v>
      </c>
      <c r="P81" s="196">
        <v>1.07</v>
      </c>
      <c r="Q81" s="196">
        <v>0.37</v>
      </c>
      <c r="R81" s="196">
        <v>0.72</v>
      </c>
      <c r="S81" s="196">
        <v>0.45</v>
      </c>
      <c r="T81" s="196">
        <v>0</v>
      </c>
      <c r="U81" s="196">
        <v>2.41</v>
      </c>
      <c r="V81" s="196">
        <v>0.35</v>
      </c>
      <c r="W81" s="196">
        <v>0.56999999999999995</v>
      </c>
      <c r="X81" s="196">
        <v>2.5099999999999998</v>
      </c>
      <c r="Y81" s="196">
        <v>0</v>
      </c>
      <c r="Z81" s="196">
        <v>4.74</v>
      </c>
      <c r="AA81" s="196">
        <v>1.54</v>
      </c>
      <c r="AB81" s="196">
        <v>0</v>
      </c>
      <c r="AC81" s="196">
        <v>0</v>
      </c>
      <c r="AD81" s="196">
        <v>24.92</v>
      </c>
      <c r="AE81" s="196">
        <v>0</v>
      </c>
      <c r="AF81" s="196">
        <v>0</v>
      </c>
      <c r="AG81" s="196">
        <v>-78.62</v>
      </c>
      <c r="AH81" s="196">
        <v>0</v>
      </c>
      <c r="AI81" s="196">
        <v>18.39</v>
      </c>
      <c r="AJ81" s="196">
        <v>0</v>
      </c>
      <c r="AK81" s="196">
        <v>-2.95</v>
      </c>
      <c r="AL81" s="196">
        <v>0</v>
      </c>
      <c r="AM81" s="196">
        <v>0</v>
      </c>
      <c r="AN81" s="196">
        <v>0</v>
      </c>
      <c r="AO81" s="196">
        <v>26.24</v>
      </c>
      <c r="AP81" s="196">
        <v>0</v>
      </c>
      <c r="AQ81" s="196">
        <v>0</v>
      </c>
      <c r="AR81" s="196">
        <v>11.99</v>
      </c>
      <c r="AS81" s="196">
        <v>26.52</v>
      </c>
      <c r="AT81" s="196">
        <v>31.05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6.69</v>
      </c>
      <c r="D82" s="196">
        <v>1.38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19.66</v>
      </c>
      <c r="L82" s="196">
        <v>0.24</v>
      </c>
      <c r="M82" s="196">
        <v>2.4700000000000002</v>
      </c>
      <c r="N82" s="196">
        <v>2.0099999999999998</v>
      </c>
      <c r="O82" s="196">
        <v>0</v>
      </c>
      <c r="P82" s="196">
        <v>1.07</v>
      </c>
      <c r="Q82" s="196">
        <v>0.37</v>
      </c>
      <c r="R82" s="196">
        <v>0.72</v>
      </c>
      <c r="S82" s="196">
        <v>0.45</v>
      </c>
      <c r="T82" s="196">
        <v>0</v>
      </c>
      <c r="U82" s="196">
        <v>2.41</v>
      </c>
      <c r="V82" s="196">
        <v>0.35</v>
      </c>
      <c r="W82" s="196">
        <v>0.56999999999999995</v>
      </c>
      <c r="X82" s="196">
        <v>2.5099999999999998</v>
      </c>
      <c r="Y82" s="196">
        <v>0</v>
      </c>
      <c r="Z82" s="196">
        <v>4.74</v>
      </c>
      <c r="AA82" s="196">
        <v>1.54</v>
      </c>
      <c r="AB82" s="196">
        <v>0</v>
      </c>
      <c r="AC82" s="196">
        <v>0</v>
      </c>
      <c r="AD82" s="196">
        <v>24.92</v>
      </c>
      <c r="AE82" s="196">
        <v>0</v>
      </c>
      <c r="AF82" s="196">
        <v>0</v>
      </c>
      <c r="AG82" s="196">
        <v>-78.62</v>
      </c>
      <c r="AH82" s="196">
        <v>0</v>
      </c>
      <c r="AI82" s="196">
        <v>18.39</v>
      </c>
      <c r="AJ82" s="196">
        <v>0</v>
      </c>
      <c r="AK82" s="196">
        <v>-2.95</v>
      </c>
      <c r="AL82" s="196">
        <v>0</v>
      </c>
      <c r="AM82" s="196">
        <v>0</v>
      </c>
      <c r="AN82" s="196">
        <v>0</v>
      </c>
      <c r="AO82" s="196">
        <v>34.24</v>
      </c>
      <c r="AP82" s="196">
        <v>0</v>
      </c>
      <c r="AQ82" s="196">
        <v>0</v>
      </c>
      <c r="AR82" s="196">
        <v>11.99</v>
      </c>
      <c r="AS82" s="196">
        <v>26.52</v>
      </c>
      <c r="AT82" s="196">
        <v>31.05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6.69</v>
      </c>
      <c r="D83" s="196">
        <v>1.38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19.66</v>
      </c>
      <c r="L83" s="196">
        <v>0.24</v>
      </c>
      <c r="M83" s="196">
        <v>2.4700000000000002</v>
      </c>
      <c r="N83" s="196">
        <v>2.0099999999999998</v>
      </c>
      <c r="O83" s="196">
        <v>0</v>
      </c>
      <c r="P83" s="196">
        <v>1.07</v>
      </c>
      <c r="Q83" s="196">
        <v>0.37</v>
      </c>
      <c r="R83" s="196">
        <v>0.72</v>
      </c>
      <c r="S83" s="196">
        <v>0.45</v>
      </c>
      <c r="T83" s="196">
        <v>0</v>
      </c>
      <c r="U83" s="196">
        <v>2.41</v>
      </c>
      <c r="V83" s="196">
        <v>0.35</v>
      </c>
      <c r="W83" s="196">
        <v>0.56999999999999995</v>
      </c>
      <c r="X83" s="196">
        <v>2.5099999999999998</v>
      </c>
      <c r="Y83" s="196">
        <v>0</v>
      </c>
      <c r="Z83" s="196">
        <v>4.74</v>
      </c>
      <c r="AA83" s="196">
        <v>1.54</v>
      </c>
      <c r="AB83" s="196">
        <v>0</v>
      </c>
      <c r="AC83" s="196">
        <v>0</v>
      </c>
      <c r="AD83" s="196">
        <v>24.92</v>
      </c>
      <c r="AE83" s="196">
        <v>0</v>
      </c>
      <c r="AF83" s="196">
        <v>0</v>
      </c>
      <c r="AG83" s="196">
        <v>-78.62</v>
      </c>
      <c r="AH83" s="196">
        <v>0</v>
      </c>
      <c r="AI83" s="196">
        <v>18.39</v>
      </c>
      <c r="AJ83" s="196">
        <v>0</v>
      </c>
      <c r="AK83" s="196">
        <v>-2.95</v>
      </c>
      <c r="AL83" s="196">
        <v>0</v>
      </c>
      <c r="AM83" s="196">
        <v>0</v>
      </c>
      <c r="AN83" s="196">
        <v>0</v>
      </c>
      <c r="AO83" s="196">
        <v>0</v>
      </c>
      <c r="AP83" s="196">
        <v>0</v>
      </c>
      <c r="AQ83" s="196">
        <v>0</v>
      </c>
      <c r="AR83" s="196">
        <v>11.99</v>
      </c>
      <c r="AS83" s="196">
        <v>26.52</v>
      </c>
      <c r="AT83" s="196">
        <v>31.05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6.69</v>
      </c>
      <c r="D84" s="196">
        <v>1.38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19.66</v>
      </c>
      <c r="L84" s="196">
        <v>0.24</v>
      </c>
      <c r="M84" s="196">
        <v>2.4700000000000002</v>
      </c>
      <c r="N84" s="196">
        <v>2.0099999999999998</v>
      </c>
      <c r="O84" s="196">
        <v>0</v>
      </c>
      <c r="P84" s="196">
        <v>1.07</v>
      </c>
      <c r="Q84" s="196">
        <v>0.37</v>
      </c>
      <c r="R84" s="196">
        <v>0.72</v>
      </c>
      <c r="S84" s="196">
        <v>0.45</v>
      </c>
      <c r="T84" s="196">
        <v>0</v>
      </c>
      <c r="U84" s="196">
        <v>2.41</v>
      </c>
      <c r="V84" s="196">
        <v>0.35</v>
      </c>
      <c r="W84" s="196">
        <v>0.56999999999999995</v>
      </c>
      <c r="X84" s="196">
        <v>2.5099999999999998</v>
      </c>
      <c r="Y84" s="196">
        <v>0</v>
      </c>
      <c r="Z84" s="196">
        <v>4.74</v>
      </c>
      <c r="AA84" s="196">
        <v>1.54</v>
      </c>
      <c r="AB84" s="196">
        <v>0</v>
      </c>
      <c r="AC84" s="196">
        <v>0</v>
      </c>
      <c r="AD84" s="196">
        <v>24.92</v>
      </c>
      <c r="AE84" s="196">
        <v>0</v>
      </c>
      <c r="AF84" s="196">
        <v>0</v>
      </c>
      <c r="AG84" s="196">
        <v>-78.62</v>
      </c>
      <c r="AH84" s="196">
        <v>0</v>
      </c>
      <c r="AI84" s="196">
        <v>18.39</v>
      </c>
      <c r="AJ84" s="196">
        <v>0</v>
      </c>
      <c r="AK84" s="196">
        <v>-2.95</v>
      </c>
      <c r="AL84" s="196">
        <v>0</v>
      </c>
      <c r="AM84" s="196">
        <v>0</v>
      </c>
      <c r="AN84" s="196">
        <v>0</v>
      </c>
      <c r="AO84" s="196">
        <v>0</v>
      </c>
      <c r="AP84" s="196">
        <v>0</v>
      </c>
      <c r="AQ84" s="196">
        <v>0</v>
      </c>
      <c r="AR84" s="196">
        <v>11.99</v>
      </c>
      <c r="AS84" s="196">
        <v>26.52</v>
      </c>
      <c r="AT84" s="196">
        <v>31.05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6.69</v>
      </c>
      <c r="D85" s="196">
        <v>1.38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19.66</v>
      </c>
      <c r="L85" s="196">
        <v>0.24</v>
      </c>
      <c r="M85" s="196">
        <v>2.4700000000000002</v>
      </c>
      <c r="N85" s="196">
        <v>2.0099999999999998</v>
      </c>
      <c r="O85" s="196">
        <v>0</v>
      </c>
      <c r="P85" s="196">
        <v>1.07</v>
      </c>
      <c r="Q85" s="196">
        <v>0.37</v>
      </c>
      <c r="R85" s="196">
        <v>0.72</v>
      </c>
      <c r="S85" s="196">
        <v>0.45</v>
      </c>
      <c r="T85" s="196">
        <v>0</v>
      </c>
      <c r="U85" s="196">
        <v>2.41</v>
      </c>
      <c r="V85" s="196">
        <v>0.35</v>
      </c>
      <c r="W85" s="196">
        <v>0.56999999999999995</v>
      </c>
      <c r="X85" s="196">
        <v>2.5099999999999998</v>
      </c>
      <c r="Y85" s="196">
        <v>0</v>
      </c>
      <c r="Z85" s="196">
        <v>4.74</v>
      </c>
      <c r="AA85" s="196">
        <v>1.54</v>
      </c>
      <c r="AB85" s="196">
        <v>0</v>
      </c>
      <c r="AC85" s="196">
        <v>0</v>
      </c>
      <c r="AD85" s="196">
        <v>24.92</v>
      </c>
      <c r="AE85" s="196">
        <v>0</v>
      </c>
      <c r="AF85" s="196">
        <v>0</v>
      </c>
      <c r="AG85" s="196">
        <v>-78.62</v>
      </c>
      <c r="AH85" s="196">
        <v>0</v>
      </c>
      <c r="AI85" s="196">
        <v>18.39</v>
      </c>
      <c r="AJ85" s="196">
        <v>0</v>
      </c>
      <c r="AK85" s="196">
        <v>-34.950000000000003</v>
      </c>
      <c r="AL85" s="196">
        <v>0</v>
      </c>
      <c r="AM85" s="196">
        <v>0</v>
      </c>
      <c r="AN85" s="196">
        <v>0</v>
      </c>
      <c r="AO85" s="196">
        <v>0</v>
      </c>
      <c r="AP85" s="196">
        <v>0</v>
      </c>
      <c r="AQ85" s="196">
        <v>0</v>
      </c>
      <c r="AR85" s="196">
        <v>11.99</v>
      </c>
      <c r="AS85" s="196">
        <v>26.52</v>
      </c>
      <c r="AT85" s="196">
        <v>31.05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6.69</v>
      </c>
      <c r="D86" s="196">
        <v>1.38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19.66</v>
      </c>
      <c r="L86" s="196">
        <v>0.24</v>
      </c>
      <c r="M86" s="196">
        <v>2.4700000000000002</v>
      </c>
      <c r="N86" s="196">
        <v>2.0099999999999998</v>
      </c>
      <c r="O86" s="196">
        <v>0</v>
      </c>
      <c r="P86" s="196">
        <v>1.07</v>
      </c>
      <c r="Q86" s="196">
        <v>0.37</v>
      </c>
      <c r="R86" s="196">
        <v>0.72</v>
      </c>
      <c r="S86" s="196">
        <v>0.45</v>
      </c>
      <c r="T86" s="196">
        <v>0</v>
      </c>
      <c r="U86" s="196">
        <v>2.41</v>
      </c>
      <c r="V86" s="196">
        <v>0.35</v>
      </c>
      <c r="W86" s="196">
        <v>0.56999999999999995</v>
      </c>
      <c r="X86" s="196">
        <v>2.5099999999999998</v>
      </c>
      <c r="Y86" s="196">
        <v>0</v>
      </c>
      <c r="Z86" s="196">
        <v>4.74</v>
      </c>
      <c r="AA86" s="196">
        <v>1.54</v>
      </c>
      <c r="AB86" s="196">
        <v>0</v>
      </c>
      <c r="AC86" s="196">
        <v>0</v>
      </c>
      <c r="AD86" s="196">
        <v>24.92</v>
      </c>
      <c r="AE86" s="196">
        <v>0</v>
      </c>
      <c r="AF86" s="196">
        <v>0</v>
      </c>
      <c r="AG86" s="196">
        <v>-78.62</v>
      </c>
      <c r="AH86" s="196">
        <v>0</v>
      </c>
      <c r="AI86" s="196">
        <v>18.39</v>
      </c>
      <c r="AJ86" s="196">
        <v>0</v>
      </c>
      <c r="AK86" s="196">
        <v>-34.950000000000003</v>
      </c>
      <c r="AL86" s="196">
        <v>0</v>
      </c>
      <c r="AM86" s="196">
        <v>0</v>
      </c>
      <c r="AN86" s="196">
        <v>0</v>
      </c>
      <c r="AO86" s="196">
        <v>11.24</v>
      </c>
      <c r="AP86" s="196">
        <v>0</v>
      </c>
      <c r="AQ86" s="196">
        <v>0</v>
      </c>
      <c r="AR86" s="196">
        <v>11.99</v>
      </c>
      <c r="AS86" s="196">
        <v>26.52</v>
      </c>
      <c r="AT86" s="196">
        <v>31.05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6.69</v>
      </c>
      <c r="D87" s="196">
        <v>1.38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19.66</v>
      </c>
      <c r="L87" s="196">
        <v>0.24</v>
      </c>
      <c r="M87" s="196">
        <v>2.4700000000000002</v>
      </c>
      <c r="N87" s="196">
        <v>2.0099999999999998</v>
      </c>
      <c r="O87" s="196">
        <v>0</v>
      </c>
      <c r="P87" s="196">
        <v>1.07</v>
      </c>
      <c r="Q87" s="196">
        <v>0.37</v>
      </c>
      <c r="R87" s="196">
        <v>0.72</v>
      </c>
      <c r="S87" s="196">
        <v>0.45</v>
      </c>
      <c r="T87" s="196">
        <v>0</v>
      </c>
      <c r="U87" s="196">
        <v>2.41</v>
      </c>
      <c r="V87" s="196">
        <v>0.35</v>
      </c>
      <c r="W87" s="196">
        <v>0.56999999999999995</v>
      </c>
      <c r="X87" s="196">
        <v>2.5099999999999998</v>
      </c>
      <c r="Y87" s="196">
        <v>0</v>
      </c>
      <c r="Z87" s="196">
        <v>4.74</v>
      </c>
      <c r="AA87" s="196">
        <v>1.54</v>
      </c>
      <c r="AB87" s="196">
        <v>0</v>
      </c>
      <c r="AC87" s="196">
        <v>0</v>
      </c>
      <c r="AD87" s="196">
        <v>24.92</v>
      </c>
      <c r="AE87" s="196">
        <v>0</v>
      </c>
      <c r="AF87" s="196">
        <v>0</v>
      </c>
      <c r="AG87" s="196">
        <v>-78.62</v>
      </c>
      <c r="AH87" s="196">
        <v>0</v>
      </c>
      <c r="AI87" s="196">
        <v>18.39</v>
      </c>
      <c r="AJ87" s="196">
        <v>0</v>
      </c>
      <c r="AK87" s="196">
        <v>-35</v>
      </c>
      <c r="AL87" s="196">
        <v>0</v>
      </c>
      <c r="AM87" s="196">
        <v>0</v>
      </c>
      <c r="AN87" s="196">
        <v>0</v>
      </c>
      <c r="AO87" s="196">
        <v>21.24</v>
      </c>
      <c r="AP87" s="196">
        <v>0</v>
      </c>
      <c r="AQ87" s="196">
        <v>0</v>
      </c>
      <c r="AR87" s="196">
        <v>11.99</v>
      </c>
      <c r="AS87" s="196">
        <v>31.29</v>
      </c>
      <c r="AT87" s="196">
        <v>31.05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6.69</v>
      </c>
      <c r="D88" s="196">
        <v>1.38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19.66</v>
      </c>
      <c r="L88" s="196">
        <v>0.24</v>
      </c>
      <c r="M88" s="196">
        <v>2.4700000000000002</v>
      </c>
      <c r="N88" s="196">
        <v>2.0099999999999998</v>
      </c>
      <c r="O88" s="196">
        <v>0</v>
      </c>
      <c r="P88" s="196">
        <v>1.07</v>
      </c>
      <c r="Q88" s="196">
        <v>0.37</v>
      </c>
      <c r="R88" s="196">
        <v>0.72</v>
      </c>
      <c r="S88" s="196">
        <v>0.45</v>
      </c>
      <c r="T88" s="196">
        <v>0</v>
      </c>
      <c r="U88" s="196">
        <v>2.41</v>
      </c>
      <c r="V88" s="196">
        <v>0.35</v>
      </c>
      <c r="W88" s="196">
        <v>0.56999999999999995</v>
      </c>
      <c r="X88" s="196">
        <v>2.5099999999999998</v>
      </c>
      <c r="Y88" s="196">
        <v>0</v>
      </c>
      <c r="Z88" s="196">
        <v>4.74</v>
      </c>
      <c r="AA88" s="196">
        <v>1.54</v>
      </c>
      <c r="AB88" s="196">
        <v>0</v>
      </c>
      <c r="AC88" s="196">
        <v>0</v>
      </c>
      <c r="AD88" s="196">
        <v>24.92</v>
      </c>
      <c r="AE88" s="196">
        <v>0</v>
      </c>
      <c r="AF88" s="196">
        <v>0</v>
      </c>
      <c r="AG88" s="196">
        <v>-78.62</v>
      </c>
      <c r="AH88" s="196">
        <v>0</v>
      </c>
      <c r="AI88" s="196">
        <v>18.39</v>
      </c>
      <c r="AJ88" s="196">
        <v>0</v>
      </c>
      <c r="AK88" s="196">
        <v>-35</v>
      </c>
      <c r="AL88" s="196">
        <v>0</v>
      </c>
      <c r="AM88" s="196">
        <v>0</v>
      </c>
      <c r="AN88" s="196">
        <v>0</v>
      </c>
      <c r="AO88" s="196">
        <v>41.24</v>
      </c>
      <c r="AP88" s="196">
        <v>0</v>
      </c>
      <c r="AQ88" s="196">
        <v>0</v>
      </c>
      <c r="AR88" s="196">
        <v>11.99</v>
      </c>
      <c r="AS88" s="196">
        <v>31.29</v>
      </c>
      <c r="AT88" s="196">
        <v>31.05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6.69</v>
      </c>
      <c r="D89" s="196">
        <v>1.38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19.670000000000002</v>
      </c>
      <c r="L89" s="196">
        <v>0</v>
      </c>
      <c r="M89" s="196">
        <v>2.4700000000000002</v>
      </c>
      <c r="N89" s="196">
        <v>2.0099999999999998</v>
      </c>
      <c r="O89" s="196">
        <v>0</v>
      </c>
      <c r="P89" s="196">
        <v>1.07</v>
      </c>
      <c r="Q89" s="196">
        <v>0.37</v>
      </c>
      <c r="R89" s="196">
        <v>0.72</v>
      </c>
      <c r="S89" s="196">
        <v>0.45</v>
      </c>
      <c r="T89" s="196">
        <v>0</v>
      </c>
      <c r="U89" s="196">
        <v>2.41</v>
      </c>
      <c r="V89" s="196">
        <v>0.35</v>
      </c>
      <c r="W89" s="196">
        <v>0.56999999999999995</v>
      </c>
      <c r="X89" s="196">
        <v>2.5099999999999998</v>
      </c>
      <c r="Y89" s="196">
        <v>0</v>
      </c>
      <c r="Z89" s="196">
        <v>4.74</v>
      </c>
      <c r="AA89" s="196">
        <v>1.54</v>
      </c>
      <c r="AB89" s="196">
        <v>0</v>
      </c>
      <c r="AC89" s="196">
        <v>0</v>
      </c>
      <c r="AD89" s="196">
        <v>24.92</v>
      </c>
      <c r="AE89" s="196">
        <v>0</v>
      </c>
      <c r="AF89" s="196">
        <v>0</v>
      </c>
      <c r="AG89" s="196">
        <v>-78.62</v>
      </c>
      <c r="AH89" s="196">
        <v>0</v>
      </c>
      <c r="AI89" s="196">
        <v>18.39</v>
      </c>
      <c r="AJ89" s="196">
        <v>0</v>
      </c>
      <c r="AK89" s="196">
        <v>-35</v>
      </c>
      <c r="AL89" s="196">
        <v>0</v>
      </c>
      <c r="AM89" s="196">
        <v>0</v>
      </c>
      <c r="AN89" s="196">
        <v>0</v>
      </c>
      <c r="AO89" s="196">
        <v>91.24</v>
      </c>
      <c r="AP89" s="196">
        <v>0</v>
      </c>
      <c r="AQ89" s="196">
        <v>0</v>
      </c>
      <c r="AR89" s="196">
        <v>11.99</v>
      </c>
      <c r="AS89" s="196">
        <v>31.29</v>
      </c>
      <c r="AT89" s="196">
        <v>31.05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6.69</v>
      </c>
      <c r="D90" s="196">
        <v>1.38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19.66</v>
      </c>
      <c r="L90" s="196">
        <v>0</v>
      </c>
      <c r="M90" s="196">
        <v>2.4700000000000002</v>
      </c>
      <c r="N90" s="196">
        <v>2.0099999999999998</v>
      </c>
      <c r="O90" s="196">
        <v>0</v>
      </c>
      <c r="P90" s="196">
        <v>1.07</v>
      </c>
      <c r="Q90" s="196">
        <v>0.37</v>
      </c>
      <c r="R90" s="196">
        <v>0.72</v>
      </c>
      <c r="S90" s="196">
        <v>0.45</v>
      </c>
      <c r="T90" s="196">
        <v>0</v>
      </c>
      <c r="U90" s="196">
        <v>2.41</v>
      </c>
      <c r="V90" s="196">
        <v>0.35</v>
      </c>
      <c r="W90" s="196">
        <v>0.56999999999999995</v>
      </c>
      <c r="X90" s="196">
        <v>2.5099999999999998</v>
      </c>
      <c r="Y90" s="196">
        <v>0</v>
      </c>
      <c r="Z90" s="196">
        <v>4.74</v>
      </c>
      <c r="AA90" s="196">
        <v>1.54</v>
      </c>
      <c r="AB90" s="196">
        <v>0</v>
      </c>
      <c r="AC90" s="196">
        <v>0</v>
      </c>
      <c r="AD90" s="196">
        <v>24.92</v>
      </c>
      <c r="AE90" s="196">
        <v>0</v>
      </c>
      <c r="AF90" s="196">
        <v>0</v>
      </c>
      <c r="AG90" s="196">
        <v>-78.62</v>
      </c>
      <c r="AH90" s="196">
        <v>0</v>
      </c>
      <c r="AI90" s="196">
        <v>18.39</v>
      </c>
      <c r="AJ90" s="196">
        <v>0</v>
      </c>
      <c r="AK90" s="196">
        <v>-35</v>
      </c>
      <c r="AL90" s="196">
        <v>0</v>
      </c>
      <c r="AM90" s="196">
        <v>0</v>
      </c>
      <c r="AN90" s="196">
        <v>0</v>
      </c>
      <c r="AO90" s="196">
        <v>91.24</v>
      </c>
      <c r="AP90" s="196">
        <v>0</v>
      </c>
      <c r="AQ90" s="196">
        <v>0</v>
      </c>
      <c r="AR90" s="196">
        <v>11.99</v>
      </c>
      <c r="AS90" s="196">
        <v>31.29</v>
      </c>
      <c r="AT90" s="196">
        <v>31.05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6.69</v>
      </c>
      <c r="D91" s="196">
        <v>1.38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1.92</v>
      </c>
      <c r="K91" s="196">
        <v>46.57</v>
      </c>
      <c r="L91" s="196">
        <v>0.24</v>
      </c>
      <c r="M91" s="196">
        <v>2.4700000000000002</v>
      </c>
      <c r="N91" s="196">
        <v>2.0099999999999998</v>
      </c>
      <c r="O91" s="196">
        <v>0</v>
      </c>
      <c r="P91" s="196">
        <v>1.07</v>
      </c>
      <c r="Q91" s="196">
        <v>0.37</v>
      </c>
      <c r="R91" s="196">
        <v>0.72</v>
      </c>
      <c r="S91" s="196">
        <v>0.45</v>
      </c>
      <c r="T91" s="196">
        <v>0</v>
      </c>
      <c r="U91" s="196">
        <v>2.41</v>
      </c>
      <c r="V91" s="196">
        <v>0.35</v>
      </c>
      <c r="W91" s="196">
        <v>0.67</v>
      </c>
      <c r="X91" s="196">
        <v>2.5099999999999998</v>
      </c>
      <c r="Y91" s="196">
        <v>0</v>
      </c>
      <c r="Z91" s="196">
        <v>4.74</v>
      </c>
      <c r="AA91" s="196">
        <v>1.54</v>
      </c>
      <c r="AB91" s="196">
        <v>0</v>
      </c>
      <c r="AC91" s="196">
        <v>0</v>
      </c>
      <c r="AD91" s="196">
        <v>24.92</v>
      </c>
      <c r="AE91" s="196">
        <v>0</v>
      </c>
      <c r="AF91" s="196">
        <v>0</v>
      </c>
      <c r="AG91" s="196">
        <v>-78.62</v>
      </c>
      <c r="AH91" s="196">
        <v>0</v>
      </c>
      <c r="AI91" s="196">
        <v>18.39</v>
      </c>
      <c r="AJ91" s="196">
        <v>0</v>
      </c>
      <c r="AK91" s="196">
        <v>-35</v>
      </c>
      <c r="AL91" s="196">
        <v>0</v>
      </c>
      <c r="AM91" s="196">
        <v>0</v>
      </c>
      <c r="AN91" s="196">
        <v>0</v>
      </c>
      <c r="AO91" s="196">
        <v>91.24</v>
      </c>
      <c r="AP91" s="196">
        <v>0</v>
      </c>
      <c r="AQ91" s="196">
        <v>0</v>
      </c>
      <c r="AR91" s="196">
        <v>11.99</v>
      </c>
      <c r="AS91" s="196">
        <v>31.29</v>
      </c>
      <c r="AT91" s="196">
        <v>31.05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6.69</v>
      </c>
      <c r="D92" s="196">
        <v>1.38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1.92</v>
      </c>
      <c r="K92" s="196">
        <v>53.96</v>
      </c>
      <c r="L92" s="196">
        <v>0.24</v>
      </c>
      <c r="M92" s="196">
        <v>2.4700000000000002</v>
      </c>
      <c r="N92" s="196">
        <v>2.0099999999999998</v>
      </c>
      <c r="O92" s="196">
        <v>0</v>
      </c>
      <c r="P92" s="196">
        <v>1.07</v>
      </c>
      <c r="Q92" s="196">
        <v>0.37</v>
      </c>
      <c r="R92" s="196">
        <v>0.72</v>
      </c>
      <c r="S92" s="196">
        <v>0.45</v>
      </c>
      <c r="T92" s="196">
        <v>0</v>
      </c>
      <c r="U92" s="196">
        <v>2.41</v>
      </c>
      <c r="V92" s="196">
        <v>0.35</v>
      </c>
      <c r="W92" s="196">
        <v>0.59</v>
      </c>
      <c r="X92" s="196">
        <v>2.5099999999999998</v>
      </c>
      <c r="Y92" s="196">
        <v>0</v>
      </c>
      <c r="Z92" s="196">
        <v>4.74</v>
      </c>
      <c r="AA92" s="196">
        <v>1.54</v>
      </c>
      <c r="AB92" s="196">
        <v>0</v>
      </c>
      <c r="AC92" s="196">
        <v>0</v>
      </c>
      <c r="AD92" s="196">
        <v>24.92</v>
      </c>
      <c r="AE92" s="196">
        <v>0</v>
      </c>
      <c r="AF92" s="196">
        <v>0</v>
      </c>
      <c r="AG92" s="196">
        <v>-78.62</v>
      </c>
      <c r="AH92" s="196">
        <v>0</v>
      </c>
      <c r="AI92" s="196">
        <v>18.39</v>
      </c>
      <c r="AJ92" s="196">
        <v>0</v>
      </c>
      <c r="AK92" s="196">
        <v>-35</v>
      </c>
      <c r="AL92" s="196">
        <v>0</v>
      </c>
      <c r="AM92" s="196">
        <v>0</v>
      </c>
      <c r="AN92" s="196">
        <v>0</v>
      </c>
      <c r="AO92" s="196">
        <v>91.24</v>
      </c>
      <c r="AP92" s="196">
        <v>0</v>
      </c>
      <c r="AQ92" s="196">
        <v>0</v>
      </c>
      <c r="AR92" s="196">
        <v>11.99</v>
      </c>
      <c r="AS92" s="196">
        <v>31.29</v>
      </c>
      <c r="AT92" s="196">
        <v>31.05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6.69</v>
      </c>
      <c r="D93" s="196">
        <v>1.38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1.92</v>
      </c>
      <c r="K93" s="196">
        <v>52.9</v>
      </c>
      <c r="L93" s="196">
        <v>0.17</v>
      </c>
      <c r="M93" s="196">
        <v>2.4700000000000002</v>
      </c>
      <c r="N93" s="196">
        <v>2.0099999999999998</v>
      </c>
      <c r="O93" s="196">
        <v>0</v>
      </c>
      <c r="P93" s="196">
        <v>1.07</v>
      </c>
      <c r="Q93" s="196">
        <v>0</v>
      </c>
      <c r="R93" s="196">
        <v>0.72</v>
      </c>
      <c r="S93" s="196">
        <v>0</v>
      </c>
      <c r="T93" s="196">
        <v>0</v>
      </c>
      <c r="U93" s="196">
        <v>2.41</v>
      </c>
      <c r="V93" s="196">
        <v>0.35</v>
      </c>
      <c r="W93" s="196">
        <v>0.59</v>
      </c>
      <c r="X93" s="196">
        <v>2.5099999999999998</v>
      </c>
      <c r="Y93" s="196">
        <v>0</v>
      </c>
      <c r="Z93" s="196">
        <v>4.74</v>
      </c>
      <c r="AA93" s="196">
        <v>1.54</v>
      </c>
      <c r="AB93" s="196">
        <v>0</v>
      </c>
      <c r="AC93" s="196">
        <v>0</v>
      </c>
      <c r="AD93" s="196">
        <v>24.92</v>
      </c>
      <c r="AE93" s="196">
        <v>0</v>
      </c>
      <c r="AF93" s="196">
        <v>0</v>
      </c>
      <c r="AG93" s="196">
        <v>-78.62</v>
      </c>
      <c r="AH93" s="196">
        <v>0</v>
      </c>
      <c r="AI93" s="196">
        <v>18.39</v>
      </c>
      <c r="AJ93" s="196">
        <v>0</v>
      </c>
      <c r="AK93" s="196">
        <v>-35</v>
      </c>
      <c r="AL93" s="196">
        <v>0</v>
      </c>
      <c r="AM93" s="196">
        <v>0</v>
      </c>
      <c r="AN93" s="196">
        <v>0</v>
      </c>
      <c r="AO93" s="196">
        <v>91.24</v>
      </c>
      <c r="AP93" s="196">
        <v>0</v>
      </c>
      <c r="AQ93" s="196">
        <v>0</v>
      </c>
      <c r="AR93" s="196">
        <v>11.99</v>
      </c>
      <c r="AS93" s="196">
        <v>31.29</v>
      </c>
      <c r="AT93" s="196">
        <v>31.05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6.69</v>
      </c>
      <c r="D94" s="196">
        <v>1.38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1.92</v>
      </c>
      <c r="K94" s="196">
        <v>55.68</v>
      </c>
      <c r="L94" s="196">
        <v>0.17</v>
      </c>
      <c r="M94" s="196">
        <v>2.4700000000000002</v>
      </c>
      <c r="N94" s="196">
        <v>2.0099999999999998</v>
      </c>
      <c r="O94" s="196">
        <v>0</v>
      </c>
      <c r="P94" s="196">
        <v>1.07</v>
      </c>
      <c r="Q94" s="196">
        <v>0</v>
      </c>
      <c r="R94" s="196">
        <v>0.72</v>
      </c>
      <c r="S94" s="196">
        <v>0</v>
      </c>
      <c r="T94" s="196">
        <v>0</v>
      </c>
      <c r="U94" s="196">
        <v>2.41</v>
      </c>
      <c r="V94" s="196">
        <v>0.35</v>
      </c>
      <c r="W94" s="196">
        <v>0.59</v>
      </c>
      <c r="X94" s="196">
        <v>2.5099999999999998</v>
      </c>
      <c r="Y94" s="196">
        <v>0</v>
      </c>
      <c r="Z94" s="196">
        <v>4.74</v>
      </c>
      <c r="AA94" s="196">
        <v>1.54</v>
      </c>
      <c r="AB94" s="196">
        <v>0</v>
      </c>
      <c r="AC94" s="196">
        <v>0</v>
      </c>
      <c r="AD94" s="196">
        <v>24.92</v>
      </c>
      <c r="AE94" s="196">
        <v>0</v>
      </c>
      <c r="AF94" s="196">
        <v>0</v>
      </c>
      <c r="AG94" s="196">
        <v>-78.62</v>
      </c>
      <c r="AH94" s="196">
        <v>0</v>
      </c>
      <c r="AI94" s="196">
        <v>18.39</v>
      </c>
      <c r="AJ94" s="196">
        <v>0</v>
      </c>
      <c r="AK94" s="196">
        <v>-35</v>
      </c>
      <c r="AL94" s="196">
        <v>0</v>
      </c>
      <c r="AM94" s="196">
        <v>0</v>
      </c>
      <c r="AN94" s="196">
        <v>0</v>
      </c>
      <c r="AO94" s="196">
        <v>91.24</v>
      </c>
      <c r="AP94" s="196">
        <v>0</v>
      </c>
      <c r="AQ94" s="196">
        <v>0</v>
      </c>
      <c r="AR94" s="196">
        <v>11.99</v>
      </c>
      <c r="AS94" s="196">
        <v>31.29</v>
      </c>
      <c r="AT94" s="196">
        <v>31.05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6.69</v>
      </c>
      <c r="D95" s="196">
        <v>1.38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1.92</v>
      </c>
      <c r="K95" s="196">
        <v>79.7</v>
      </c>
      <c r="L95" s="196">
        <v>0.17</v>
      </c>
      <c r="M95" s="196">
        <v>2.4700000000000002</v>
      </c>
      <c r="N95" s="196">
        <v>2.0099999999999998</v>
      </c>
      <c r="O95" s="196">
        <v>0</v>
      </c>
      <c r="P95" s="196">
        <v>1.07</v>
      </c>
      <c r="Q95" s="196">
        <v>0</v>
      </c>
      <c r="R95" s="196">
        <v>0.72</v>
      </c>
      <c r="S95" s="196">
        <v>0</v>
      </c>
      <c r="T95" s="196">
        <v>0</v>
      </c>
      <c r="U95" s="196">
        <v>2.41</v>
      </c>
      <c r="V95" s="196">
        <v>0.35</v>
      </c>
      <c r="W95" s="196">
        <v>0.59</v>
      </c>
      <c r="X95" s="196">
        <v>2.5099999999999998</v>
      </c>
      <c r="Y95" s="196">
        <v>0</v>
      </c>
      <c r="Z95" s="196">
        <v>4.74</v>
      </c>
      <c r="AA95" s="196">
        <v>1.54</v>
      </c>
      <c r="AB95" s="196">
        <v>0</v>
      </c>
      <c r="AC95" s="196">
        <v>0</v>
      </c>
      <c r="AD95" s="196">
        <v>24.92</v>
      </c>
      <c r="AE95" s="196">
        <v>0</v>
      </c>
      <c r="AF95" s="196">
        <v>0</v>
      </c>
      <c r="AG95" s="196">
        <v>-78.62</v>
      </c>
      <c r="AH95" s="196">
        <v>0</v>
      </c>
      <c r="AI95" s="196">
        <v>18.39</v>
      </c>
      <c r="AJ95" s="196">
        <v>0</v>
      </c>
      <c r="AK95" s="196">
        <v>-35</v>
      </c>
      <c r="AL95" s="196">
        <v>0</v>
      </c>
      <c r="AM95" s="196">
        <v>0</v>
      </c>
      <c r="AN95" s="196">
        <v>0</v>
      </c>
      <c r="AO95" s="196">
        <v>91.24</v>
      </c>
      <c r="AP95" s="196">
        <v>0</v>
      </c>
      <c r="AQ95" s="196">
        <v>0</v>
      </c>
      <c r="AR95" s="196">
        <v>11.99</v>
      </c>
      <c r="AS95" s="196">
        <v>31.29</v>
      </c>
      <c r="AT95" s="196">
        <v>31.05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6.69</v>
      </c>
      <c r="D96" s="196">
        <v>1.38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1.92</v>
      </c>
      <c r="K96" s="196">
        <v>141.57</v>
      </c>
      <c r="L96" s="196">
        <v>0.17</v>
      </c>
      <c r="M96" s="196">
        <v>2.4700000000000002</v>
      </c>
      <c r="N96" s="196">
        <v>2.0099999999999998</v>
      </c>
      <c r="O96" s="196">
        <v>0</v>
      </c>
      <c r="P96" s="196">
        <v>1.07</v>
      </c>
      <c r="Q96" s="196">
        <v>0</v>
      </c>
      <c r="R96" s="196">
        <v>0</v>
      </c>
      <c r="S96" s="196">
        <v>0</v>
      </c>
      <c r="T96" s="196">
        <v>0</v>
      </c>
      <c r="U96" s="196">
        <v>2.41</v>
      </c>
      <c r="V96" s="196">
        <v>0.35</v>
      </c>
      <c r="W96" s="196">
        <v>0.59</v>
      </c>
      <c r="X96" s="196">
        <v>2.5099999999999998</v>
      </c>
      <c r="Y96" s="196">
        <v>0</v>
      </c>
      <c r="Z96" s="196">
        <v>4.74</v>
      </c>
      <c r="AA96" s="196">
        <v>1.54</v>
      </c>
      <c r="AB96" s="196">
        <v>0</v>
      </c>
      <c r="AC96" s="196">
        <v>0</v>
      </c>
      <c r="AD96" s="196">
        <v>24.92</v>
      </c>
      <c r="AE96" s="196">
        <v>0</v>
      </c>
      <c r="AF96" s="196">
        <v>0</v>
      </c>
      <c r="AG96" s="196">
        <v>-78.62</v>
      </c>
      <c r="AH96" s="196">
        <v>0</v>
      </c>
      <c r="AI96" s="196">
        <v>18.39</v>
      </c>
      <c r="AJ96" s="196">
        <v>0</v>
      </c>
      <c r="AK96" s="196">
        <v>-35</v>
      </c>
      <c r="AL96" s="196">
        <v>0</v>
      </c>
      <c r="AM96" s="196">
        <v>0</v>
      </c>
      <c r="AN96" s="196">
        <v>0</v>
      </c>
      <c r="AO96" s="196">
        <v>91.24</v>
      </c>
      <c r="AP96" s="196">
        <v>0</v>
      </c>
      <c r="AQ96" s="196">
        <v>0</v>
      </c>
      <c r="AR96" s="196">
        <v>11.99</v>
      </c>
      <c r="AS96" s="196">
        <v>31.29</v>
      </c>
      <c r="AT96" s="196">
        <v>31.05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6.69</v>
      </c>
      <c r="D97" s="196">
        <v>1.38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1.92</v>
      </c>
      <c r="K97" s="196">
        <v>205.29</v>
      </c>
      <c r="L97" s="196">
        <v>0.17</v>
      </c>
      <c r="M97" s="196">
        <v>2.4700000000000002</v>
      </c>
      <c r="N97" s="196">
        <v>2.0099999999999998</v>
      </c>
      <c r="O97" s="196">
        <v>0</v>
      </c>
      <c r="P97" s="196">
        <v>1.07</v>
      </c>
      <c r="Q97" s="196">
        <v>0</v>
      </c>
      <c r="R97" s="196">
        <v>0.72</v>
      </c>
      <c r="S97" s="196">
        <v>0</v>
      </c>
      <c r="T97" s="196">
        <v>0</v>
      </c>
      <c r="U97" s="196">
        <v>2.41</v>
      </c>
      <c r="V97" s="196">
        <v>0.35</v>
      </c>
      <c r="W97" s="196">
        <v>0.59</v>
      </c>
      <c r="X97" s="196">
        <v>2.5099999999999998</v>
      </c>
      <c r="Y97" s="196">
        <v>0</v>
      </c>
      <c r="Z97" s="196">
        <v>4.74</v>
      </c>
      <c r="AA97" s="196">
        <v>1.54</v>
      </c>
      <c r="AB97" s="196">
        <v>0</v>
      </c>
      <c r="AC97" s="196">
        <v>0</v>
      </c>
      <c r="AD97" s="196">
        <v>24.92</v>
      </c>
      <c r="AE97" s="196">
        <v>0</v>
      </c>
      <c r="AF97" s="196">
        <v>0</v>
      </c>
      <c r="AG97" s="196">
        <v>-78.62</v>
      </c>
      <c r="AH97" s="196">
        <v>0</v>
      </c>
      <c r="AI97" s="196">
        <v>18.39</v>
      </c>
      <c r="AJ97" s="196">
        <v>0</v>
      </c>
      <c r="AK97" s="196">
        <v>-35</v>
      </c>
      <c r="AL97" s="196">
        <v>0</v>
      </c>
      <c r="AM97" s="196">
        <v>0</v>
      </c>
      <c r="AN97" s="196">
        <v>0</v>
      </c>
      <c r="AO97" s="196">
        <v>91.24</v>
      </c>
      <c r="AP97" s="196">
        <v>0</v>
      </c>
      <c r="AQ97" s="196">
        <v>0</v>
      </c>
      <c r="AR97" s="196">
        <v>11.99</v>
      </c>
      <c r="AS97" s="196">
        <v>31.29</v>
      </c>
      <c r="AT97" s="196">
        <v>31.05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6.69</v>
      </c>
      <c r="D98" s="196">
        <v>1.38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1.92</v>
      </c>
      <c r="K98" s="196">
        <v>242.37</v>
      </c>
      <c r="L98" s="196">
        <v>0.17</v>
      </c>
      <c r="M98" s="196">
        <v>2.4700000000000002</v>
      </c>
      <c r="N98" s="196">
        <v>2.0099999999999998</v>
      </c>
      <c r="O98" s="196">
        <v>0</v>
      </c>
      <c r="P98" s="196">
        <v>1.07</v>
      </c>
      <c r="Q98" s="196">
        <v>0</v>
      </c>
      <c r="R98" s="196">
        <v>0.72</v>
      </c>
      <c r="S98" s="196">
        <v>0</v>
      </c>
      <c r="T98" s="196">
        <v>0</v>
      </c>
      <c r="U98" s="196">
        <v>2.41</v>
      </c>
      <c r="V98" s="196">
        <v>0.35</v>
      </c>
      <c r="W98" s="196">
        <v>0.59</v>
      </c>
      <c r="X98" s="196">
        <v>2.5099999999999998</v>
      </c>
      <c r="Y98" s="196">
        <v>0</v>
      </c>
      <c r="Z98" s="196">
        <v>4.74</v>
      </c>
      <c r="AA98" s="196">
        <v>1.54</v>
      </c>
      <c r="AB98" s="196">
        <v>0</v>
      </c>
      <c r="AC98" s="196">
        <v>0</v>
      </c>
      <c r="AD98" s="196">
        <v>24.92</v>
      </c>
      <c r="AE98" s="196">
        <v>0</v>
      </c>
      <c r="AF98" s="196">
        <v>0</v>
      </c>
      <c r="AG98" s="196">
        <v>-78.62</v>
      </c>
      <c r="AH98" s="196">
        <v>0</v>
      </c>
      <c r="AI98" s="196">
        <v>18.39</v>
      </c>
      <c r="AJ98" s="196">
        <v>0</v>
      </c>
      <c r="AK98" s="196">
        <v>-35</v>
      </c>
      <c r="AL98" s="196">
        <v>0</v>
      </c>
      <c r="AM98" s="196">
        <v>0</v>
      </c>
      <c r="AN98" s="196">
        <v>0</v>
      </c>
      <c r="AO98" s="196">
        <v>91.24</v>
      </c>
      <c r="AP98" s="196">
        <v>0</v>
      </c>
      <c r="AQ98" s="196">
        <v>0</v>
      </c>
      <c r="AR98" s="196">
        <v>11.99</v>
      </c>
      <c r="AS98" s="196">
        <v>31.29</v>
      </c>
      <c r="AT98" s="196">
        <v>31.05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0.15895000000000009</v>
      </c>
      <c r="D99">
        <f t="shared" si="0"/>
        <v>6.4979999999999913E-2</v>
      </c>
      <c r="E99">
        <f t="shared" si="0"/>
        <v>0</v>
      </c>
      <c r="F99">
        <f t="shared" si="0"/>
        <v>0</v>
      </c>
      <c r="G99">
        <f t="shared" si="0"/>
        <v>0.59636999999999951</v>
      </c>
      <c r="H99">
        <f t="shared" si="0"/>
        <v>0</v>
      </c>
      <c r="I99">
        <f t="shared" si="0"/>
        <v>0</v>
      </c>
      <c r="J99">
        <f t="shared" si="0"/>
        <v>4.0799999999999968E-2</v>
      </c>
      <c r="K99">
        <f t="shared" si="0"/>
        <v>2.7019274999999987</v>
      </c>
      <c r="L99">
        <f t="shared" si="0"/>
        <v>2.5899999999999927E-2</v>
      </c>
      <c r="M99">
        <f t="shared" si="0"/>
        <v>0.19522500000000048</v>
      </c>
      <c r="N99">
        <f t="shared" si="0"/>
        <v>0.15729999999999988</v>
      </c>
      <c r="O99">
        <f t="shared" si="0"/>
        <v>0</v>
      </c>
      <c r="P99">
        <f t="shared" si="0"/>
        <v>9.198999999999985E-2</v>
      </c>
      <c r="Q99">
        <f t="shared" si="0"/>
        <v>3.3917500000000073E-2</v>
      </c>
      <c r="R99">
        <f t="shared" si="0"/>
        <v>5.8617499999999996E-2</v>
      </c>
      <c r="S99">
        <f t="shared" si="0"/>
        <v>4.1247499999999868E-2</v>
      </c>
      <c r="T99">
        <f t="shared" si="0"/>
        <v>0</v>
      </c>
      <c r="U99">
        <f t="shared" si="0"/>
        <v>5.7839999999999933E-2</v>
      </c>
      <c r="V99">
        <f t="shared" si="0"/>
        <v>2.7337499999999897E-2</v>
      </c>
      <c r="W99">
        <f t="shared" si="0"/>
        <v>5.8909999999999921E-2</v>
      </c>
      <c r="X99">
        <f t="shared" si="0"/>
        <v>0.18703249999999974</v>
      </c>
      <c r="Y99">
        <f t="shared" si="0"/>
        <v>0</v>
      </c>
      <c r="Z99">
        <f t="shared" si="0"/>
        <v>0.42242750000000001</v>
      </c>
      <c r="AA99">
        <f t="shared" si="0"/>
        <v>0.1648499999999993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-3.2093800000000097</v>
      </c>
      <c r="AH99">
        <f t="shared" si="0"/>
        <v>1.20225E-2</v>
      </c>
      <c r="AI99">
        <f t="shared" si="0"/>
        <v>0.44136000000000086</v>
      </c>
      <c r="AJ99">
        <f t="shared" si="0"/>
        <v>0</v>
      </c>
      <c r="AK99">
        <f t="shared" si="0"/>
        <v>-0.44210000000000027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2.5658999999999961</v>
      </c>
      <c r="AP99">
        <f t="shared" si="0"/>
        <v>-7.3319999999999969E-2</v>
      </c>
      <c r="AQ99">
        <f t="shared" ref="AQ99:AX99" si="1">SUM(AQ3:AQ98)/4000</f>
        <v>0</v>
      </c>
      <c r="AR99">
        <f t="shared" si="1"/>
        <v>0.25596000000000013</v>
      </c>
      <c r="AS99">
        <f t="shared" si="1"/>
        <v>0.13813250000000002</v>
      </c>
      <c r="AT99">
        <f t="shared" si="1"/>
        <v>0.88403750000000114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6">
        <v>0</v>
      </c>
      <c r="C3" s="196">
        <v>3.87</v>
      </c>
      <c r="D3" s="196">
        <v>3.87</v>
      </c>
      <c r="E3" s="196">
        <v>0</v>
      </c>
      <c r="F3" s="196">
        <v>0</v>
      </c>
      <c r="G3" s="196">
        <v>18.100000000000001</v>
      </c>
      <c r="H3" s="196">
        <v>0</v>
      </c>
      <c r="I3" s="196">
        <v>0</v>
      </c>
      <c r="J3" s="196">
        <v>1.1100000000000001</v>
      </c>
      <c r="K3" s="196">
        <v>76.77</v>
      </c>
      <c r="L3" s="196">
        <v>20.71</v>
      </c>
      <c r="M3" s="196">
        <v>0</v>
      </c>
      <c r="N3" s="196">
        <v>2.33</v>
      </c>
      <c r="O3" s="196">
        <v>0</v>
      </c>
      <c r="P3" s="196">
        <v>2.69</v>
      </c>
      <c r="Q3" s="196">
        <v>2.66</v>
      </c>
      <c r="R3" s="196">
        <v>5</v>
      </c>
      <c r="S3" s="196">
        <v>3.82</v>
      </c>
      <c r="T3" s="196">
        <v>0</v>
      </c>
      <c r="U3" s="196">
        <v>12.84</v>
      </c>
      <c r="V3" s="196">
        <v>2.39</v>
      </c>
      <c r="W3" s="196">
        <v>5.0599999999999996</v>
      </c>
      <c r="X3" s="196">
        <v>18.25</v>
      </c>
      <c r="Y3" s="196">
        <v>0</v>
      </c>
      <c r="Z3" s="196">
        <v>34.15</v>
      </c>
      <c r="AA3" s="196">
        <v>11.37</v>
      </c>
      <c r="AB3" s="196">
        <v>0</v>
      </c>
      <c r="AC3" s="196">
        <v>0</v>
      </c>
      <c r="AD3" s="196">
        <v>13.64</v>
      </c>
      <c r="AE3" s="196">
        <v>0</v>
      </c>
      <c r="AF3" s="196">
        <v>0</v>
      </c>
      <c r="AG3" s="196">
        <v>43.39</v>
      </c>
      <c r="AH3" s="196">
        <v>0</v>
      </c>
      <c r="AI3" s="196">
        <v>10.45</v>
      </c>
      <c r="AJ3" s="196">
        <v>0</v>
      </c>
      <c r="AK3" s="196">
        <v>12.6</v>
      </c>
      <c r="AL3" s="196">
        <v>0</v>
      </c>
      <c r="AM3" s="196">
        <v>0</v>
      </c>
      <c r="AN3" s="196">
        <v>0</v>
      </c>
      <c r="AO3" s="196">
        <v>132.75</v>
      </c>
      <c r="AP3" s="196">
        <v>6.75</v>
      </c>
      <c r="AQ3" s="196">
        <v>0</v>
      </c>
      <c r="AR3" s="196">
        <v>3.87</v>
      </c>
      <c r="AS3" s="196">
        <v>0</v>
      </c>
      <c r="AT3" s="196">
        <v>22.41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3.87</v>
      </c>
      <c r="D4" s="196">
        <v>3.87</v>
      </c>
      <c r="E4" s="196">
        <v>0</v>
      </c>
      <c r="F4" s="196">
        <v>0</v>
      </c>
      <c r="G4" s="196">
        <v>18.100000000000001</v>
      </c>
      <c r="H4" s="196">
        <v>0</v>
      </c>
      <c r="I4" s="196">
        <v>0</v>
      </c>
      <c r="J4" s="196">
        <v>1.1100000000000001</v>
      </c>
      <c r="K4" s="196">
        <v>76.77</v>
      </c>
      <c r="L4" s="196">
        <v>20.71</v>
      </c>
      <c r="M4" s="196">
        <v>0</v>
      </c>
      <c r="N4" s="196">
        <v>2.33</v>
      </c>
      <c r="O4" s="196">
        <v>0</v>
      </c>
      <c r="P4" s="196">
        <v>2.68</v>
      </c>
      <c r="Q4" s="196">
        <v>2.66</v>
      </c>
      <c r="R4" s="196">
        <v>5</v>
      </c>
      <c r="S4" s="196">
        <v>3.82</v>
      </c>
      <c r="T4" s="196">
        <v>0</v>
      </c>
      <c r="U4" s="196">
        <v>12.84</v>
      </c>
      <c r="V4" s="196">
        <v>2.39</v>
      </c>
      <c r="W4" s="196">
        <v>5.0599999999999996</v>
      </c>
      <c r="X4" s="196">
        <v>18.25</v>
      </c>
      <c r="Y4" s="196">
        <v>0</v>
      </c>
      <c r="Z4" s="196">
        <v>34.15</v>
      </c>
      <c r="AA4" s="196">
        <v>11.37</v>
      </c>
      <c r="AB4" s="196">
        <v>0</v>
      </c>
      <c r="AC4" s="196">
        <v>0</v>
      </c>
      <c r="AD4" s="196">
        <v>13.64</v>
      </c>
      <c r="AE4" s="196">
        <v>0</v>
      </c>
      <c r="AF4" s="196">
        <v>0</v>
      </c>
      <c r="AG4" s="196">
        <v>43.39</v>
      </c>
      <c r="AH4" s="196">
        <v>0</v>
      </c>
      <c r="AI4" s="196">
        <v>10.45</v>
      </c>
      <c r="AJ4" s="196">
        <v>0</v>
      </c>
      <c r="AK4" s="196">
        <v>12.6</v>
      </c>
      <c r="AL4" s="196">
        <v>0</v>
      </c>
      <c r="AM4" s="196">
        <v>0</v>
      </c>
      <c r="AN4" s="196">
        <v>0</v>
      </c>
      <c r="AO4" s="196">
        <v>132.75</v>
      </c>
      <c r="AP4" s="196">
        <v>6.75</v>
      </c>
      <c r="AQ4" s="196">
        <v>0</v>
      </c>
      <c r="AR4" s="196">
        <v>3.87</v>
      </c>
      <c r="AS4" s="196">
        <v>0</v>
      </c>
      <c r="AT4" s="196">
        <v>22.41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3.87</v>
      </c>
      <c r="D5" s="196">
        <v>3.87</v>
      </c>
      <c r="E5" s="196">
        <v>0</v>
      </c>
      <c r="F5" s="196">
        <v>0</v>
      </c>
      <c r="G5" s="196">
        <v>18.100000000000001</v>
      </c>
      <c r="H5" s="196">
        <v>0</v>
      </c>
      <c r="I5" s="196">
        <v>0</v>
      </c>
      <c r="J5" s="196">
        <v>1.1100000000000001</v>
      </c>
      <c r="K5" s="196">
        <v>76.77</v>
      </c>
      <c r="L5" s="196">
        <v>20.420000000000002</v>
      </c>
      <c r="M5" s="196">
        <v>0</v>
      </c>
      <c r="N5" s="196">
        <v>2.33</v>
      </c>
      <c r="O5" s="196">
        <v>0</v>
      </c>
      <c r="P5" s="196">
        <v>2.68</v>
      </c>
      <c r="Q5" s="196">
        <v>2.54</v>
      </c>
      <c r="R5" s="196">
        <v>5</v>
      </c>
      <c r="S5" s="196">
        <v>3.14</v>
      </c>
      <c r="T5" s="196">
        <v>0</v>
      </c>
      <c r="U5" s="196">
        <v>12.84</v>
      </c>
      <c r="V5" s="196">
        <v>2.39</v>
      </c>
      <c r="W5" s="196">
        <v>5.0599999999999996</v>
      </c>
      <c r="X5" s="196">
        <v>18.25</v>
      </c>
      <c r="Y5" s="196">
        <v>0</v>
      </c>
      <c r="Z5" s="196">
        <v>34.15</v>
      </c>
      <c r="AA5" s="196">
        <v>11.37</v>
      </c>
      <c r="AB5" s="196">
        <v>0</v>
      </c>
      <c r="AC5" s="196">
        <v>0</v>
      </c>
      <c r="AD5" s="196">
        <v>13.64</v>
      </c>
      <c r="AE5" s="196">
        <v>0</v>
      </c>
      <c r="AF5" s="196">
        <v>0</v>
      </c>
      <c r="AG5" s="196">
        <v>43.39</v>
      </c>
      <c r="AH5" s="196">
        <v>0</v>
      </c>
      <c r="AI5" s="196">
        <v>10.45</v>
      </c>
      <c r="AJ5" s="196">
        <v>0</v>
      </c>
      <c r="AK5" s="196">
        <v>12.6</v>
      </c>
      <c r="AL5" s="196">
        <v>0</v>
      </c>
      <c r="AM5" s="196">
        <v>0</v>
      </c>
      <c r="AN5" s="196">
        <v>0</v>
      </c>
      <c r="AO5" s="196">
        <v>132.75</v>
      </c>
      <c r="AP5" s="196">
        <v>6.75</v>
      </c>
      <c r="AQ5" s="196">
        <v>0</v>
      </c>
      <c r="AR5" s="196">
        <v>3.87</v>
      </c>
      <c r="AS5" s="196">
        <v>0</v>
      </c>
      <c r="AT5" s="196">
        <v>22.41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3.87</v>
      </c>
      <c r="D6" s="196">
        <v>3.87</v>
      </c>
      <c r="E6" s="196">
        <v>0</v>
      </c>
      <c r="F6" s="196">
        <v>0</v>
      </c>
      <c r="G6" s="196">
        <v>18.100000000000001</v>
      </c>
      <c r="H6" s="196">
        <v>0</v>
      </c>
      <c r="I6" s="196">
        <v>0</v>
      </c>
      <c r="J6" s="196">
        <v>1.1100000000000001</v>
      </c>
      <c r="K6" s="196">
        <v>76.77</v>
      </c>
      <c r="L6" s="196">
        <v>20.420000000000002</v>
      </c>
      <c r="M6" s="196">
        <v>0</v>
      </c>
      <c r="N6" s="196">
        <v>2.33</v>
      </c>
      <c r="O6" s="196">
        <v>0</v>
      </c>
      <c r="P6" s="196">
        <v>2.68</v>
      </c>
      <c r="Q6" s="196">
        <v>2.54</v>
      </c>
      <c r="R6" s="196">
        <v>4.7699999999999996</v>
      </c>
      <c r="S6" s="196">
        <v>3.14</v>
      </c>
      <c r="T6" s="196">
        <v>0</v>
      </c>
      <c r="U6" s="196">
        <v>12.84</v>
      </c>
      <c r="V6" s="196">
        <v>2.27</v>
      </c>
      <c r="W6" s="196">
        <v>5.0599999999999996</v>
      </c>
      <c r="X6" s="196">
        <v>18.25</v>
      </c>
      <c r="Y6" s="196">
        <v>0</v>
      </c>
      <c r="Z6" s="196">
        <v>34.15</v>
      </c>
      <c r="AA6" s="196">
        <v>11.38</v>
      </c>
      <c r="AB6" s="196">
        <v>0</v>
      </c>
      <c r="AC6" s="196">
        <v>0</v>
      </c>
      <c r="AD6" s="196">
        <v>13.64</v>
      </c>
      <c r="AE6" s="196">
        <v>0</v>
      </c>
      <c r="AF6" s="196">
        <v>0</v>
      </c>
      <c r="AG6" s="196">
        <v>43.39</v>
      </c>
      <c r="AH6" s="196">
        <v>0</v>
      </c>
      <c r="AI6" s="196">
        <v>10.45</v>
      </c>
      <c r="AJ6" s="196">
        <v>0</v>
      </c>
      <c r="AK6" s="196">
        <v>12.6</v>
      </c>
      <c r="AL6" s="196">
        <v>0</v>
      </c>
      <c r="AM6" s="196">
        <v>0</v>
      </c>
      <c r="AN6" s="196">
        <v>0</v>
      </c>
      <c r="AO6" s="196">
        <v>132.75</v>
      </c>
      <c r="AP6" s="196">
        <v>6.75</v>
      </c>
      <c r="AQ6" s="196">
        <v>0</v>
      </c>
      <c r="AR6" s="196">
        <v>3.87</v>
      </c>
      <c r="AS6" s="196">
        <v>0</v>
      </c>
      <c r="AT6" s="196">
        <v>22.41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3.87</v>
      </c>
      <c r="D7" s="196">
        <v>3.87</v>
      </c>
      <c r="E7" s="196">
        <v>0</v>
      </c>
      <c r="F7" s="196">
        <v>0</v>
      </c>
      <c r="G7" s="196">
        <v>18.100000000000001</v>
      </c>
      <c r="H7" s="196">
        <v>0</v>
      </c>
      <c r="I7" s="196">
        <v>0</v>
      </c>
      <c r="J7" s="196">
        <v>1.1100000000000001</v>
      </c>
      <c r="K7" s="196">
        <v>76.77</v>
      </c>
      <c r="L7" s="196">
        <v>20.420000000000002</v>
      </c>
      <c r="M7" s="196">
        <v>0</v>
      </c>
      <c r="N7" s="196">
        <v>2.33</v>
      </c>
      <c r="O7" s="196">
        <v>0</v>
      </c>
      <c r="P7" s="196">
        <v>2.68</v>
      </c>
      <c r="Q7" s="196">
        <v>2.54</v>
      </c>
      <c r="R7" s="196">
        <v>4.7699999999999996</v>
      </c>
      <c r="S7" s="196">
        <v>3.14</v>
      </c>
      <c r="T7" s="196">
        <v>0</v>
      </c>
      <c r="U7" s="196">
        <v>12.84</v>
      </c>
      <c r="V7" s="196">
        <v>2.2799999999999998</v>
      </c>
      <c r="W7" s="196">
        <v>4.92</v>
      </c>
      <c r="X7" s="196">
        <v>17.64</v>
      </c>
      <c r="Y7" s="196">
        <v>0</v>
      </c>
      <c r="Z7" s="196">
        <v>34.15</v>
      </c>
      <c r="AA7" s="196">
        <v>11.38</v>
      </c>
      <c r="AB7" s="196">
        <v>0</v>
      </c>
      <c r="AC7" s="196">
        <v>0</v>
      </c>
      <c r="AD7" s="196">
        <v>13.64</v>
      </c>
      <c r="AE7" s="196">
        <v>0</v>
      </c>
      <c r="AF7" s="196">
        <v>0</v>
      </c>
      <c r="AG7" s="196">
        <v>43.39</v>
      </c>
      <c r="AH7" s="196">
        <v>0</v>
      </c>
      <c r="AI7" s="196">
        <v>10.45</v>
      </c>
      <c r="AJ7" s="196">
        <v>0</v>
      </c>
      <c r="AK7" s="196">
        <v>12.6</v>
      </c>
      <c r="AL7" s="196">
        <v>0</v>
      </c>
      <c r="AM7" s="196">
        <v>0</v>
      </c>
      <c r="AN7" s="196">
        <v>0</v>
      </c>
      <c r="AO7" s="196">
        <v>132.75</v>
      </c>
      <c r="AP7" s="196">
        <v>6.75</v>
      </c>
      <c r="AQ7" s="196">
        <v>0</v>
      </c>
      <c r="AR7" s="196">
        <v>3.87</v>
      </c>
      <c r="AS7" s="196">
        <v>0</v>
      </c>
      <c r="AT7" s="196">
        <v>22.41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3.87</v>
      </c>
      <c r="D8" s="196">
        <v>3.87</v>
      </c>
      <c r="E8" s="196">
        <v>0</v>
      </c>
      <c r="F8" s="196">
        <v>0</v>
      </c>
      <c r="G8" s="196">
        <v>18.100000000000001</v>
      </c>
      <c r="H8" s="196">
        <v>0</v>
      </c>
      <c r="I8" s="196">
        <v>0</v>
      </c>
      <c r="J8" s="196">
        <v>1.1100000000000001</v>
      </c>
      <c r="K8" s="196">
        <v>76.77</v>
      </c>
      <c r="L8" s="196">
        <v>20.420000000000002</v>
      </c>
      <c r="M8" s="196">
        <v>0</v>
      </c>
      <c r="N8" s="196">
        <v>2.33</v>
      </c>
      <c r="O8" s="196">
        <v>0</v>
      </c>
      <c r="P8" s="196">
        <v>2.68</v>
      </c>
      <c r="Q8" s="196">
        <v>2.54</v>
      </c>
      <c r="R8" s="196">
        <v>4.7699999999999996</v>
      </c>
      <c r="S8" s="196">
        <v>3.14</v>
      </c>
      <c r="T8" s="196">
        <v>0</v>
      </c>
      <c r="U8" s="196">
        <v>12.84</v>
      </c>
      <c r="V8" s="196">
        <v>2.2799999999999998</v>
      </c>
      <c r="W8" s="196">
        <v>4.92</v>
      </c>
      <c r="X8" s="196">
        <v>18.25</v>
      </c>
      <c r="Y8" s="196">
        <v>0</v>
      </c>
      <c r="Z8" s="196">
        <v>34.15</v>
      </c>
      <c r="AA8" s="196">
        <v>11.38</v>
      </c>
      <c r="AB8" s="196">
        <v>0</v>
      </c>
      <c r="AC8" s="196">
        <v>0</v>
      </c>
      <c r="AD8" s="196">
        <v>13.64</v>
      </c>
      <c r="AE8" s="196">
        <v>0</v>
      </c>
      <c r="AF8" s="196">
        <v>0</v>
      </c>
      <c r="AG8" s="196">
        <v>43.39</v>
      </c>
      <c r="AH8" s="196">
        <v>0</v>
      </c>
      <c r="AI8" s="196">
        <v>10.45</v>
      </c>
      <c r="AJ8" s="196">
        <v>0</v>
      </c>
      <c r="AK8" s="196">
        <v>12.6</v>
      </c>
      <c r="AL8" s="196">
        <v>0</v>
      </c>
      <c r="AM8" s="196">
        <v>0</v>
      </c>
      <c r="AN8" s="196">
        <v>0</v>
      </c>
      <c r="AO8" s="196">
        <v>132.75</v>
      </c>
      <c r="AP8" s="196">
        <v>6.75</v>
      </c>
      <c r="AQ8" s="196">
        <v>0</v>
      </c>
      <c r="AR8" s="196">
        <v>3.87</v>
      </c>
      <c r="AS8" s="196">
        <v>0</v>
      </c>
      <c r="AT8" s="196">
        <v>22.41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3.87</v>
      </c>
      <c r="D9" s="196">
        <v>3.87</v>
      </c>
      <c r="E9" s="196">
        <v>0</v>
      </c>
      <c r="F9" s="196">
        <v>0</v>
      </c>
      <c r="G9" s="196">
        <v>18.100000000000001</v>
      </c>
      <c r="H9" s="196">
        <v>0</v>
      </c>
      <c r="I9" s="196">
        <v>0</v>
      </c>
      <c r="J9" s="196">
        <v>1.1100000000000001</v>
      </c>
      <c r="K9" s="196">
        <v>76.77</v>
      </c>
      <c r="L9" s="196">
        <v>20.420000000000002</v>
      </c>
      <c r="M9" s="196">
        <v>0</v>
      </c>
      <c r="N9" s="196">
        <v>2.33</v>
      </c>
      <c r="O9" s="196">
        <v>0</v>
      </c>
      <c r="P9" s="196">
        <v>2.68</v>
      </c>
      <c r="Q9" s="196">
        <v>2.54</v>
      </c>
      <c r="R9" s="196">
        <v>4.7699999999999996</v>
      </c>
      <c r="S9" s="196">
        <v>3.14</v>
      </c>
      <c r="T9" s="196">
        <v>0</v>
      </c>
      <c r="U9" s="196">
        <v>12.84</v>
      </c>
      <c r="V9" s="196">
        <v>2.2799999999999998</v>
      </c>
      <c r="W9" s="196">
        <v>4.92</v>
      </c>
      <c r="X9" s="196">
        <v>18.25</v>
      </c>
      <c r="Y9" s="196">
        <v>0</v>
      </c>
      <c r="Z9" s="196">
        <v>34.15</v>
      </c>
      <c r="AA9" s="196">
        <v>11.38</v>
      </c>
      <c r="AB9" s="196">
        <v>0</v>
      </c>
      <c r="AC9" s="196">
        <v>0</v>
      </c>
      <c r="AD9" s="196">
        <v>13.64</v>
      </c>
      <c r="AE9" s="196">
        <v>0</v>
      </c>
      <c r="AF9" s="196">
        <v>0</v>
      </c>
      <c r="AG9" s="196">
        <v>43.39</v>
      </c>
      <c r="AH9" s="196">
        <v>0</v>
      </c>
      <c r="AI9" s="196">
        <v>10.45</v>
      </c>
      <c r="AJ9" s="196">
        <v>0</v>
      </c>
      <c r="AK9" s="196">
        <v>12.6</v>
      </c>
      <c r="AL9" s="196">
        <v>0</v>
      </c>
      <c r="AM9" s="196">
        <v>0</v>
      </c>
      <c r="AN9" s="196">
        <v>0</v>
      </c>
      <c r="AO9" s="196">
        <v>132.75</v>
      </c>
      <c r="AP9" s="196">
        <v>6.75</v>
      </c>
      <c r="AQ9" s="196">
        <v>0</v>
      </c>
      <c r="AR9" s="196">
        <v>3.87</v>
      </c>
      <c r="AS9" s="196">
        <v>0</v>
      </c>
      <c r="AT9" s="196">
        <v>22.41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3.87</v>
      </c>
      <c r="D10" s="196">
        <v>3.87</v>
      </c>
      <c r="E10" s="196">
        <v>0</v>
      </c>
      <c r="F10" s="196">
        <v>0</v>
      </c>
      <c r="G10" s="196">
        <v>18.100000000000001</v>
      </c>
      <c r="H10" s="196">
        <v>0</v>
      </c>
      <c r="I10" s="196">
        <v>0</v>
      </c>
      <c r="J10" s="196">
        <v>1.1100000000000001</v>
      </c>
      <c r="K10" s="196">
        <v>76.77</v>
      </c>
      <c r="L10" s="196">
        <v>20.420000000000002</v>
      </c>
      <c r="M10" s="196">
        <v>0</v>
      </c>
      <c r="N10" s="196">
        <v>2.33</v>
      </c>
      <c r="O10" s="196">
        <v>0</v>
      </c>
      <c r="P10" s="196">
        <v>2.68</v>
      </c>
      <c r="Q10" s="196">
        <v>2.54</v>
      </c>
      <c r="R10" s="196">
        <v>4.7699999999999996</v>
      </c>
      <c r="S10" s="196">
        <v>3.14</v>
      </c>
      <c r="T10" s="196">
        <v>0</v>
      </c>
      <c r="U10" s="196">
        <v>12.84</v>
      </c>
      <c r="V10" s="196">
        <v>2.2799999999999998</v>
      </c>
      <c r="W10" s="196">
        <v>4.92</v>
      </c>
      <c r="X10" s="196">
        <v>18.25</v>
      </c>
      <c r="Y10" s="196">
        <v>0</v>
      </c>
      <c r="Z10" s="196">
        <v>34.15</v>
      </c>
      <c r="AA10" s="196">
        <v>11.38</v>
      </c>
      <c r="AB10" s="196">
        <v>0</v>
      </c>
      <c r="AC10" s="196">
        <v>0</v>
      </c>
      <c r="AD10" s="196">
        <v>13.64</v>
      </c>
      <c r="AE10" s="196">
        <v>0</v>
      </c>
      <c r="AF10" s="196">
        <v>0</v>
      </c>
      <c r="AG10" s="196">
        <v>43.39</v>
      </c>
      <c r="AH10" s="196">
        <v>0</v>
      </c>
      <c r="AI10" s="196">
        <v>10.45</v>
      </c>
      <c r="AJ10" s="196">
        <v>0</v>
      </c>
      <c r="AK10" s="196">
        <v>12.6</v>
      </c>
      <c r="AL10" s="196">
        <v>0</v>
      </c>
      <c r="AM10" s="196">
        <v>0</v>
      </c>
      <c r="AN10" s="196">
        <v>0</v>
      </c>
      <c r="AO10" s="196">
        <v>132.75</v>
      </c>
      <c r="AP10" s="196">
        <v>6.75</v>
      </c>
      <c r="AQ10" s="196">
        <v>0</v>
      </c>
      <c r="AR10" s="196">
        <v>3.87</v>
      </c>
      <c r="AS10" s="196">
        <v>0</v>
      </c>
      <c r="AT10" s="196">
        <v>22.41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3.87</v>
      </c>
      <c r="D11" s="196">
        <v>3.87</v>
      </c>
      <c r="E11" s="196">
        <v>0</v>
      </c>
      <c r="F11" s="196">
        <v>0</v>
      </c>
      <c r="G11" s="196">
        <v>18.100000000000001</v>
      </c>
      <c r="H11" s="196">
        <v>0</v>
      </c>
      <c r="I11" s="196">
        <v>0</v>
      </c>
      <c r="J11" s="196">
        <v>1.1100000000000001</v>
      </c>
      <c r="K11" s="196">
        <v>76.77</v>
      </c>
      <c r="L11" s="196">
        <v>20.420000000000002</v>
      </c>
      <c r="M11" s="196">
        <v>0</v>
      </c>
      <c r="N11" s="196">
        <v>2.33</v>
      </c>
      <c r="O11" s="196">
        <v>0</v>
      </c>
      <c r="P11" s="196">
        <v>2.68</v>
      </c>
      <c r="Q11" s="196">
        <v>2.54</v>
      </c>
      <c r="R11" s="196">
        <v>4.7699999999999996</v>
      </c>
      <c r="S11" s="196">
        <v>3.14</v>
      </c>
      <c r="T11" s="196">
        <v>0</v>
      </c>
      <c r="U11" s="196">
        <v>12.84</v>
      </c>
      <c r="V11" s="196">
        <v>2.2799999999999998</v>
      </c>
      <c r="W11" s="196">
        <v>4.92</v>
      </c>
      <c r="X11" s="196">
        <v>18.25</v>
      </c>
      <c r="Y11" s="196">
        <v>0</v>
      </c>
      <c r="Z11" s="196">
        <v>34.15</v>
      </c>
      <c r="AA11" s="196">
        <v>11.38</v>
      </c>
      <c r="AB11" s="196">
        <v>0</v>
      </c>
      <c r="AC11" s="196">
        <v>0</v>
      </c>
      <c r="AD11" s="196">
        <v>13.64</v>
      </c>
      <c r="AE11" s="196">
        <v>0</v>
      </c>
      <c r="AF11" s="196">
        <v>0</v>
      </c>
      <c r="AG11" s="196">
        <v>43.39</v>
      </c>
      <c r="AH11" s="196">
        <v>0</v>
      </c>
      <c r="AI11" s="196">
        <v>10.45</v>
      </c>
      <c r="AJ11" s="196">
        <v>0</v>
      </c>
      <c r="AK11" s="196">
        <v>12.6</v>
      </c>
      <c r="AL11" s="196">
        <v>0</v>
      </c>
      <c r="AM11" s="196">
        <v>0</v>
      </c>
      <c r="AN11" s="196">
        <v>0</v>
      </c>
      <c r="AO11" s="196">
        <v>132.75</v>
      </c>
      <c r="AP11" s="196">
        <v>6.75</v>
      </c>
      <c r="AQ11" s="196">
        <v>0</v>
      </c>
      <c r="AR11" s="196">
        <v>3.87</v>
      </c>
      <c r="AS11" s="196">
        <v>0</v>
      </c>
      <c r="AT11" s="196">
        <v>22.41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3.87</v>
      </c>
      <c r="D12" s="196">
        <v>3.87</v>
      </c>
      <c r="E12" s="196">
        <v>0</v>
      </c>
      <c r="F12" s="196">
        <v>0</v>
      </c>
      <c r="G12" s="196">
        <v>18.100000000000001</v>
      </c>
      <c r="H12" s="196">
        <v>0</v>
      </c>
      <c r="I12" s="196">
        <v>0</v>
      </c>
      <c r="J12" s="196">
        <v>1.1100000000000001</v>
      </c>
      <c r="K12" s="196">
        <v>76.77</v>
      </c>
      <c r="L12" s="196">
        <v>20.420000000000002</v>
      </c>
      <c r="M12" s="196">
        <v>0</v>
      </c>
      <c r="N12" s="196">
        <v>2.33</v>
      </c>
      <c r="O12" s="196">
        <v>0</v>
      </c>
      <c r="P12" s="196">
        <v>2.68</v>
      </c>
      <c r="Q12" s="196">
        <v>2.54</v>
      </c>
      <c r="R12" s="196">
        <v>4.7699999999999996</v>
      </c>
      <c r="S12" s="196">
        <v>3.14</v>
      </c>
      <c r="T12" s="196">
        <v>0</v>
      </c>
      <c r="U12" s="196">
        <v>12.84</v>
      </c>
      <c r="V12" s="196">
        <v>2.2799999999999998</v>
      </c>
      <c r="W12" s="196">
        <v>4.92</v>
      </c>
      <c r="X12" s="196">
        <v>18.25</v>
      </c>
      <c r="Y12" s="196">
        <v>0</v>
      </c>
      <c r="Z12" s="196">
        <v>34.15</v>
      </c>
      <c r="AA12" s="196">
        <v>11.38</v>
      </c>
      <c r="AB12" s="196">
        <v>0</v>
      </c>
      <c r="AC12" s="196">
        <v>0</v>
      </c>
      <c r="AD12" s="196">
        <v>13.64</v>
      </c>
      <c r="AE12" s="196">
        <v>0</v>
      </c>
      <c r="AF12" s="196">
        <v>0</v>
      </c>
      <c r="AG12" s="196">
        <v>43.39</v>
      </c>
      <c r="AH12" s="196">
        <v>0</v>
      </c>
      <c r="AI12" s="196">
        <v>10.45</v>
      </c>
      <c r="AJ12" s="196">
        <v>0</v>
      </c>
      <c r="AK12" s="196">
        <v>12.6</v>
      </c>
      <c r="AL12" s="196">
        <v>0</v>
      </c>
      <c r="AM12" s="196">
        <v>0</v>
      </c>
      <c r="AN12" s="196">
        <v>0</v>
      </c>
      <c r="AO12" s="196">
        <v>132.75</v>
      </c>
      <c r="AP12" s="196">
        <v>6.75</v>
      </c>
      <c r="AQ12" s="196">
        <v>0</v>
      </c>
      <c r="AR12" s="196">
        <v>3.87</v>
      </c>
      <c r="AS12" s="196">
        <v>0</v>
      </c>
      <c r="AT12" s="196">
        <v>22.41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3.87</v>
      </c>
      <c r="D13" s="196">
        <v>3.87</v>
      </c>
      <c r="E13" s="196">
        <v>0</v>
      </c>
      <c r="F13" s="196">
        <v>0</v>
      </c>
      <c r="G13" s="196">
        <v>18.100000000000001</v>
      </c>
      <c r="H13" s="196">
        <v>0</v>
      </c>
      <c r="I13" s="196">
        <v>0</v>
      </c>
      <c r="J13" s="196">
        <v>1.1100000000000001</v>
      </c>
      <c r="K13" s="196">
        <v>76.77</v>
      </c>
      <c r="L13" s="196">
        <v>20.420000000000002</v>
      </c>
      <c r="M13" s="196">
        <v>0</v>
      </c>
      <c r="N13" s="196">
        <v>2.33</v>
      </c>
      <c r="O13" s="196">
        <v>0</v>
      </c>
      <c r="P13" s="196">
        <v>2.68</v>
      </c>
      <c r="Q13" s="196">
        <v>2.54</v>
      </c>
      <c r="R13" s="196">
        <v>4.7699999999999996</v>
      </c>
      <c r="S13" s="196">
        <v>3.14</v>
      </c>
      <c r="T13" s="196">
        <v>0</v>
      </c>
      <c r="U13" s="196">
        <v>12.84</v>
      </c>
      <c r="V13" s="196">
        <v>2.2799999999999998</v>
      </c>
      <c r="W13" s="196">
        <v>4.92</v>
      </c>
      <c r="X13" s="196">
        <v>18.25</v>
      </c>
      <c r="Y13" s="196">
        <v>0</v>
      </c>
      <c r="Z13" s="196">
        <v>34.15</v>
      </c>
      <c r="AA13" s="196">
        <v>11.38</v>
      </c>
      <c r="AB13" s="196">
        <v>0</v>
      </c>
      <c r="AC13" s="196">
        <v>0</v>
      </c>
      <c r="AD13" s="196">
        <v>13.64</v>
      </c>
      <c r="AE13" s="196">
        <v>0</v>
      </c>
      <c r="AF13" s="196">
        <v>0</v>
      </c>
      <c r="AG13" s="196">
        <v>43.39</v>
      </c>
      <c r="AH13" s="196">
        <v>0</v>
      </c>
      <c r="AI13" s="196">
        <v>10.45</v>
      </c>
      <c r="AJ13" s="196">
        <v>0</v>
      </c>
      <c r="AK13" s="196">
        <v>12.6</v>
      </c>
      <c r="AL13" s="196">
        <v>0</v>
      </c>
      <c r="AM13" s="196">
        <v>0</v>
      </c>
      <c r="AN13" s="196">
        <v>0</v>
      </c>
      <c r="AO13" s="196">
        <v>132.75</v>
      </c>
      <c r="AP13" s="196">
        <v>6.75</v>
      </c>
      <c r="AQ13" s="196">
        <v>0</v>
      </c>
      <c r="AR13" s="196">
        <v>3.87</v>
      </c>
      <c r="AS13" s="196">
        <v>0</v>
      </c>
      <c r="AT13" s="196">
        <v>22.41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3.87</v>
      </c>
      <c r="D14" s="196">
        <v>3.87</v>
      </c>
      <c r="E14" s="196">
        <v>0</v>
      </c>
      <c r="F14" s="196">
        <v>0</v>
      </c>
      <c r="G14" s="196">
        <v>18.100000000000001</v>
      </c>
      <c r="H14" s="196">
        <v>0</v>
      </c>
      <c r="I14" s="196">
        <v>0</v>
      </c>
      <c r="J14" s="196">
        <v>1.1100000000000001</v>
      </c>
      <c r="K14" s="196">
        <v>76.77</v>
      </c>
      <c r="L14" s="196">
        <v>20.420000000000002</v>
      </c>
      <c r="M14" s="196">
        <v>0</v>
      </c>
      <c r="N14" s="196">
        <v>2.33</v>
      </c>
      <c r="O14" s="196">
        <v>0</v>
      </c>
      <c r="P14" s="196">
        <v>2.68</v>
      </c>
      <c r="Q14" s="196">
        <v>2.54</v>
      </c>
      <c r="R14" s="196">
        <v>4.7699999999999996</v>
      </c>
      <c r="S14" s="196">
        <v>3.14</v>
      </c>
      <c r="T14" s="196">
        <v>0</v>
      </c>
      <c r="U14" s="196">
        <v>12.84</v>
      </c>
      <c r="V14" s="196">
        <v>2.2799999999999998</v>
      </c>
      <c r="W14" s="196">
        <v>4.92</v>
      </c>
      <c r="X14" s="196">
        <v>18.25</v>
      </c>
      <c r="Y14" s="196">
        <v>0</v>
      </c>
      <c r="Z14" s="196">
        <v>34.15</v>
      </c>
      <c r="AA14" s="196">
        <v>11.38</v>
      </c>
      <c r="AB14" s="196">
        <v>0</v>
      </c>
      <c r="AC14" s="196">
        <v>0</v>
      </c>
      <c r="AD14" s="196">
        <v>13.64</v>
      </c>
      <c r="AE14" s="196">
        <v>0</v>
      </c>
      <c r="AF14" s="196">
        <v>0</v>
      </c>
      <c r="AG14" s="196">
        <v>43.39</v>
      </c>
      <c r="AH14" s="196">
        <v>0</v>
      </c>
      <c r="AI14" s="196">
        <v>10.45</v>
      </c>
      <c r="AJ14" s="196">
        <v>0</v>
      </c>
      <c r="AK14" s="196">
        <v>12.6</v>
      </c>
      <c r="AL14" s="196">
        <v>0</v>
      </c>
      <c r="AM14" s="196">
        <v>0</v>
      </c>
      <c r="AN14" s="196">
        <v>0</v>
      </c>
      <c r="AO14" s="196">
        <v>132.75</v>
      </c>
      <c r="AP14" s="196">
        <v>6.75</v>
      </c>
      <c r="AQ14" s="196">
        <v>0</v>
      </c>
      <c r="AR14" s="196">
        <v>3.87</v>
      </c>
      <c r="AS14" s="196">
        <v>0</v>
      </c>
      <c r="AT14" s="196">
        <v>22.41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3.87</v>
      </c>
      <c r="D15" s="196">
        <v>3.87</v>
      </c>
      <c r="E15" s="196">
        <v>0</v>
      </c>
      <c r="F15" s="196">
        <v>0</v>
      </c>
      <c r="G15" s="196">
        <v>18.100000000000001</v>
      </c>
      <c r="H15" s="196">
        <v>0</v>
      </c>
      <c r="I15" s="196">
        <v>0</v>
      </c>
      <c r="J15" s="196">
        <v>1.1100000000000001</v>
      </c>
      <c r="K15" s="196">
        <v>76.77</v>
      </c>
      <c r="L15" s="196">
        <v>20.420000000000002</v>
      </c>
      <c r="M15" s="196">
        <v>0</v>
      </c>
      <c r="N15" s="196">
        <v>2.33</v>
      </c>
      <c r="O15" s="196">
        <v>0</v>
      </c>
      <c r="P15" s="196">
        <v>2.68</v>
      </c>
      <c r="Q15" s="196">
        <v>2.54</v>
      </c>
      <c r="R15" s="196">
        <v>4.7699999999999996</v>
      </c>
      <c r="S15" s="196">
        <v>3.14</v>
      </c>
      <c r="T15" s="196">
        <v>0</v>
      </c>
      <c r="U15" s="196">
        <v>12.84</v>
      </c>
      <c r="V15" s="196">
        <v>2.2799999999999998</v>
      </c>
      <c r="W15" s="196">
        <v>4.92</v>
      </c>
      <c r="X15" s="196">
        <v>18.25</v>
      </c>
      <c r="Y15" s="196">
        <v>0</v>
      </c>
      <c r="Z15" s="196">
        <v>34.15</v>
      </c>
      <c r="AA15" s="196">
        <v>11.38</v>
      </c>
      <c r="AB15" s="196">
        <v>0</v>
      </c>
      <c r="AC15" s="196">
        <v>0</v>
      </c>
      <c r="AD15" s="196">
        <v>13.64</v>
      </c>
      <c r="AE15" s="196">
        <v>0</v>
      </c>
      <c r="AF15" s="196">
        <v>0</v>
      </c>
      <c r="AG15" s="196">
        <v>43.39</v>
      </c>
      <c r="AH15" s="196">
        <v>0</v>
      </c>
      <c r="AI15" s="196">
        <v>10.45</v>
      </c>
      <c r="AJ15" s="196">
        <v>0</v>
      </c>
      <c r="AK15" s="196">
        <v>12.6</v>
      </c>
      <c r="AL15" s="196">
        <v>0</v>
      </c>
      <c r="AM15" s="196">
        <v>0</v>
      </c>
      <c r="AN15" s="196">
        <v>0</v>
      </c>
      <c r="AO15" s="196">
        <v>132.75</v>
      </c>
      <c r="AP15" s="196">
        <v>6.75</v>
      </c>
      <c r="AQ15" s="196">
        <v>0</v>
      </c>
      <c r="AR15" s="196">
        <v>3.87</v>
      </c>
      <c r="AS15" s="196">
        <v>0</v>
      </c>
      <c r="AT15" s="196">
        <v>22.41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3.87</v>
      </c>
      <c r="D16" s="196">
        <v>3.87</v>
      </c>
      <c r="E16" s="196">
        <v>0</v>
      </c>
      <c r="F16" s="196">
        <v>0</v>
      </c>
      <c r="G16" s="196">
        <v>18.100000000000001</v>
      </c>
      <c r="H16" s="196">
        <v>0</v>
      </c>
      <c r="I16" s="196">
        <v>0</v>
      </c>
      <c r="J16" s="196">
        <v>1.1100000000000001</v>
      </c>
      <c r="K16" s="196">
        <v>76.77</v>
      </c>
      <c r="L16" s="196">
        <v>20.420000000000002</v>
      </c>
      <c r="M16" s="196">
        <v>0</v>
      </c>
      <c r="N16" s="196">
        <v>2.33</v>
      </c>
      <c r="O16" s="196">
        <v>0</v>
      </c>
      <c r="P16" s="196">
        <v>2.68</v>
      </c>
      <c r="Q16" s="196">
        <v>2.54</v>
      </c>
      <c r="R16" s="196">
        <v>4.7699999999999996</v>
      </c>
      <c r="S16" s="196">
        <v>3.14</v>
      </c>
      <c r="T16" s="196">
        <v>0</v>
      </c>
      <c r="U16" s="196">
        <v>12.84</v>
      </c>
      <c r="V16" s="196">
        <v>2.2799999999999998</v>
      </c>
      <c r="W16" s="196">
        <v>4.92</v>
      </c>
      <c r="X16" s="196">
        <v>18.25</v>
      </c>
      <c r="Y16" s="196">
        <v>0</v>
      </c>
      <c r="Z16" s="196">
        <v>34.15</v>
      </c>
      <c r="AA16" s="196">
        <v>11.38</v>
      </c>
      <c r="AB16" s="196">
        <v>0</v>
      </c>
      <c r="AC16" s="196">
        <v>0</v>
      </c>
      <c r="AD16" s="196">
        <v>13.64</v>
      </c>
      <c r="AE16" s="196">
        <v>0</v>
      </c>
      <c r="AF16" s="196">
        <v>0</v>
      </c>
      <c r="AG16" s="196">
        <v>43.39</v>
      </c>
      <c r="AH16" s="196">
        <v>0</v>
      </c>
      <c r="AI16" s="196">
        <v>10.45</v>
      </c>
      <c r="AJ16" s="196">
        <v>0</v>
      </c>
      <c r="AK16" s="196">
        <v>12.6</v>
      </c>
      <c r="AL16" s="196">
        <v>0</v>
      </c>
      <c r="AM16" s="196">
        <v>0</v>
      </c>
      <c r="AN16" s="196">
        <v>0</v>
      </c>
      <c r="AO16" s="196">
        <v>132.75</v>
      </c>
      <c r="AP16" s="196">
        <v>6.75</v>
      </c>
      <c r="AQ16" s="196">
        <v>0</v>
      </c>
      <c r="AR16" s="196">
        <v>3.87</v>
      </c>
      <c r="AS16" s="196">
        <v>0</v>
      </c>
      <c r="AT16" s="196">
        <v>22.41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3.87</v>
      </c>
      <c r="D17" s="196">
        <v>3.87</v>
      </c>
      <c r="E17" s="196">
        <v>0</v>
      </c>
      <c r="F17" s="196">
        <v>0</v>
      </c>
      <c r="G17" s="196">
        <v>18.100000000000001</v>
      </c>
      <c r="H17" s="196">
        <v>0</v>
      </c>
      <c r="I17" s="196">
        <v>0</v>
      </c>
      <c r="J17" s="196">
        <v>1.1100000000000001</v>
      </c>
      <c r="K17" s="196">
        <v>76.77</v>
      </c>
      <c r="L17" s="196">
        <v>20.420000000000002</v>
      </c>
      <c r="M17" s="196">
        <v>0</v>
      </c>
      <c r="N17" s="196">
        <v>2.33</v>
      </c>
      <c r="O17" s="196">
        <v>0</v>
      </c>
      <c r="P17" s="196">
        <v>2.68</v>
      </c>
      <c r="Q17" s="196">
        <v>2.54</v>
      </c>
      <c r="R17" s="196">
        <v>4.7699999999999996</v>
      </c>
      <c r="S17" s="196">
        <v>3.14</v>
      </c>
      <c r="T17" s="196">
        <v>0</v>
      </c>
      <c r="U17" s="196">
        <v>12.84</v>
      </c>
      <c r="V17" s="196">
        <v>2.2799999999999998</v>
      </c>
      <c r="W17" s="196">
        <v>4.92</v>
      </c>
      <c r="X17" s="196">
        <v>18.25</v>
      </c>
      <c r="Y17" s="196">
        <v>0</v>
      </c>
      <c r="Z17" s="196">
        <v>34.15</v>
      </c>
      <c r="AA17" s="196">
        <v>11.38</v>
      </c>
      <c r="AB17" s="196">
        <v>0</v>
      </c>
      <c r="AC17" s="196">
        <v>0</v>
      </c>
      <c r="AD17" s="196">
        <v>13.64</v>
      </c>
      <c r="AE17" s="196">
        <v>0</v>
      </c>
      <c r="AF17" s="196">
        <v>0</v>
      </c>
      <c r="AG17" s="196">
        <v>43.39</v>
      </c>
      <c r="AH17" s="196">
        <v>0</v>
      </c>
      <c r="AI17" s="196">
        <v>10.45</v>
      </c>
      <c r="AJ17" s="196">
        <v>0</v>
      </c>
      <c r="AK17" s="196">
        <v>12.6</v>
      </c>
      <c r="AL17" s="196">
        <v>0</v>
      </c>
      <c r="AM17" s="196">
        <v>0</v>
      </c>
      <c r="AN17" s="196">
        <v>0</v>
      </c>
      <c r="AO17" s="196">
        <v>132.75</v>
      </c>
      <c r="AP17" s="196">
        <v>6.75</v>
      </c>
      <c r="AQ17" s="196">
        <v>0</v>
      </c>
      <c r="AR17" s="196">
        <v>3.87</v>
      </c>
      <c r="AS17" s="196">
        <v>0</v>
      </c>
      <c r="AT17" s="196">
        <v>22.41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3.87</v>
      </c>
      <c r="D18" s="196">
        <v>3.87</v>
      </c>
      <c r="E18" s="196">
        <v>0</v>
      </c>
      <c r="F18" s="196">
        <v>0</v>
      </c>
      <c r="G18" s="196">
        <v>18.100000000000001</v>
      </c>
      <c r="H18" s="196">
        <v>0</v>
      </c>
      <c r="I18" s="196">
        <v>0</v>
      </c>
      <c r="J18" s="196">
        <v>1.1100000000000001</v>
      </c>
      <c r="K18" s="196">
        <v>76.77</v>
      </c>
      <c r="L18" s="196">
        <v>20.420000000000002</v>
      </c>
      <c r="M18" s="196">
        <v>0</v>
      </c>
      <c r="N18" s="196">
        <v>2.33</v>
      </c>
      <c r="O18" s="196">
        <v>0</v>
      </c>
      <c r="P18" s="196">
        <v>2.68</v>
      </c>
      <c r="Q18" s="196">
        <v>2.54</v>
      </c>
      <c r="R18" s="196">
        <v>4.7699999999999996</v>
      </c>
      <c r="S18" s="196">
        <v>3.14</v>
      </c>
      <c r="T18" s="196">
        <v>0</v>
      </c>
      <c r="U18" s="196">
        <v>12.84</v>
      </c>
      <c r="V18" s="196">
        <v>2.2799999999999998</v>
      </c>
      <c r="W18" s="196">
        <v>4.92</v>
      </c>
      <c r="X18" s="196">
        <v>18.25</v>
      </c>
      <c r="Y18" s="196">
        <v>0</v>
      </c>
      <c r="Z18" s="196">
        <v>34.15</v>
      </c>
      <c r="AA18" s="196">
        <v>11.38</v>
      </c>
      <c r="AB18" s="196">
        <v>0</v>
      </c>
      <c r="AC18" s="196">
        <v>0</v>
      </c>
      <c r="AD18" s="196">
        <v>13.64</v>
      </c>
      <c r="AE18" s="196">
        <v>0</v>
      </c>
      <c r="AF18" s="196">
        <v>0</v>
      </c>
      <c r="AG18" s="196">
        <v>43.39</v>
      </c>
      <c r="AH18" s="196">
        <v>0</v>
      </c>
      <c r="AI18" s="196">
        <v>10.45</v>
      </c>
      <c r="AJ18" s="196">
        <v>0</v>
      </c>
      <c r="AK18" s="196">
        <v>12.6</v>
      </c>
      <c r="AL18" s="196">
        <v>0</v>
      </c>
      <c r="AM18" s="196">
        <v>0</v>
      </c>
      <c r="AN18" s="196">
        <v>0</v>
      </c>
      <c r="AO18" s="196">
        <v>132.75</v>
      </c>
      <c r="AP18" s="196">
        <v>6.75</v>
      </c>
      <c r="AQ18" s="196">
        <v>0</v>
      </c>
      <c r="AR18" s="196">
        <v>3.87</v>
      </c>
      <c r="AS18" s="196">
        <v>0</v>
      </c>
      <c r="AT18" s="196">
        <v>22.41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3.87</v>
      </c>
      <c r="D19" s="196">
        <v>3.87</v>
      </c>
      <c r="E19" s="196">
        <v>0</v>
      </c>
      <c r="F19" s="196">
        <v>0</v>
      </c>
      <c r="G19" s="196">
        <v>18.100000000000001</v>
      </c>
      <c r="H19" s="196">
        <v>0</v>
      </c>
      <c r="I19" s="196">
        <v>0</v>
      </c>
      <c r="J19" s="196">
        <v>1.1100000000000001</v>
      </c>
      <c r="K19" s="196">
        <v>76.77</v>
      </c>
      <c r="L19" s="196">
        <v>20.420000000000002</v>
      </c>
      <c r="M19" s="196">
        <v>0</v>
      </c>
      <c r="N19" s="196">
        <v>2.33</v>
      </c>
      <c r="O19" s="196">
        <v>0</v>
      </c>
      <c r="P19" s="196">
        <v>2.68</v>
      </c>
      <c r="Q19" s="196">
        <v>2.54</v>
      </c>
      <c r="R19" s="196">
        <v>4.7699999999999996</v>
      </c>
      <c r="S19" s="196">
        <v>3.14</v>
      </c>
      <c r="T19" s="196">
        <v>0</v>
      </c>
      <c r="U19" s="196">
        <v>12.84</v>
      </c>
      <c r="V19" s="196">
        <v>2.2799999999999998</v>
      </c>
      <c r="W19" s="196">
        <v>4.92</v>
      </c>
      <c r="X19" s="196">
        <v>18.25</v>
      </c>
      <c r="Y19" s="196">
        <v>0</v>
      </c>
      <c r="Z19" s="196">
        <v>34.15</v>
      </c>
      <c r="AA19" s="196">
        <v>11.38</v>
      </c>
      <c r="AB19" s="196">
        <v>0</v>
      </c>
      <c r="AC19" s="196">
        <v>0</v>
      </c>
      <c r="AD19" s="196">
        <v>13.64</v>
      </c>
      <c r="AE19" s="196">
        <v>0</v>
      </c>
      <c r="AF19" s="196">
        <v>0</v>
      </c>
      <c r="AG19" s="196">
        <v>43.39</v>
      </c>
      <c r="AH19" s="196">
        <v>0</v>
      </c>
      <c r="AI19" s="196">
        <v>10.45</v>
      </c>
      <c r="AJ19" s="196">
        <v>0</v>
      </c>
      <c r="AK19" s="196">
        <v>12.6</v>
      </c>
      <c r="AL19" s="196">
        <v>0</v>
      </c>
      <c r="AM19" s="196">
        <v>0</v>
      </c>
      <c r="AN19" s="196">
        <v>0</v>
      </c>
      <c r="AO19" s="196">
        <v>139.5</v>
      </c>
      <c r="AP19" s="196">
        <v>0</v>
      </c>
      <c r="AQ19" s="196">
        <v>0</v>
      </c>
      <c r="AR19" s="196">
        <v>3.87</v>
      </c>
      <c r="AS19" s="196">
        <v>0</v>
      </c>
      <c r="AT19" s="196">
        <v>22.41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3.87</v>
      </c>
      <c r="D20" s="196">
        <v>3.87</v>
      </c>
      <c r="E20" s="196">
        <v>0</v>
      </c>
      <c r="F20" s="196">
        <v>0</v>
      </c>
      <c r="G20" s="196">
        <v>18.100000000000001</v>
      </c>
      <c r="H20" s="196">
        <v>0</v>
      </c>
      <c r="I20" s="196">
        <v>0</v>
      </c>
      <c r="J20" s="196">
        <v>1.1100000000000001</v>
      </c>
      <c r="K20" s="196">
        <v>76.77</v>
      </c>
      <c r="L20" s="196">
        <v>20.420000000000002</v>
      </c>
      <c r="M20" s="196">
        <v>0</v>
      </c>
      <c r="N20" s="196">
        <v>2.33</v>
      </c>
      <c r="O20" s="196">
        <v>0</v>
      </c>
      <c r="P20" s="196">
        <v>2.68</v>
      </c>
      <c r="Q20" s="196">
        <v>2.54</v>
      </c>
      <c r="R20" s="196">
        <v>4.7699999999999996</v>
      </c>
      <c r="S20" s="196">
        <v>3.14</v>
      </c>
      <c r="T20" s="196">
        <v>0</v>
      </c>
      <c r="U20" s="196">
        <v>12.84</v>
      </c>
      <c r="V20" s="196">
        <v>2.2799999999999998</v>
      </c>
      <c r="W20" s="196">
        <v>4.92</v>
      </c>
      <c r="X20" s="196">
        <v>18.25</v>
      </c>
      <c r="Y20" s="196">
        <v>0</v>
      </c>
      <c r="Z20" s="196">
        <v>34.15</v>
      </c>
      <c r="AA20" s="196">
        <v>11.38</v>
      </c>
      <c r="AB20" s="196">
        <v>0</v>
      </c>
      <c r="AC20" s="196">
        <v>0</v>
      </c>
      <c r="AD20" s="196">
        <v>13.64</v>
      </c>
      <c r="AE20" s="196">
        <v>0</v>
      </c>
      <c r="AF20" s="196">
        <v>0</v>
      </c>
      <c r="AG20" s="196">
        <v>43.39</v>
      </c>
      <c r="AH20" s="196">
        <v>0</v>
      </c>
      <c r="AI20" s="196">
        <v>10.45</v>
      </c>
      <c r="AJ20" s="196">
        <v>0</v>
      </c>
      <c r="AK20" s="196">
        <v>12.6</v>
      </c>
      <c r="AL20" s="196">
        <v>0</v>
      </c>
      <c r="AM20" s="196">
        <v>0</v>
      </c>
      <c r="AN20" s="196">
        <v>0</v>
      </c>
      <c r="AO20" s="196">
        <v>139.5</v>
      </c>
      <c r="AP20" s="196">
        <v>0</v>
      </c>
      <c r="AQ20" s="196">
        <v>0</v>
      </c>
      <c r="AR20" s="196">
        <v>3.87</v>
      </c>
      <c r="AS20" s="196">
        <v>0</v>
      </c>
      <c r="AT20" s="196">
        <v>22.41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3.87</v>
      </c>
      <c r="D21" s="196">
        <v>3.87</v>
      </c>
      <c r="E21" s="196">
        <v>0</v>
      </c>
      <c r="F21" s="196">
        <v>0</v>
      </c>
      <c r="G21" s="196">
        <v>18.100000000000001</v>
      </c>
      <c r="H21" s="196">
        <v>0</v>
      </c>
      <c r="I21" s="196">
        <v>0</v>
      </c>
      <c r="J21" s="196">
        <v>1.1100000000000001</v>
      </c>
      <c r="K21" s="196">
        <v>76.77</v>
      </c>
      <c r="L21" s="196">
        <v>20.420000000000002</v>
      </c>
      <c r="M21" s="196">
        <v>0</v>
      </c>
      <c r="N21" s="196">
        <v>2.33</v>
      </c>
      <c r="O21" s="196">
        <v>0</v>
      </c>
      <c r="P21" s="196">
        <v>2.68</v>
      </c>
      <c r="Q21" s="196">
        <v>2.54</v>
      </c>
      <c r="R21" s="196">
        <v>4.7699999999999996</v>
      </c>
      <c r="S21" s="196">
        <v>3.14</v>
      </c>
      <c r="T21" s="196">
        <v>0</v>
      </c>
      <c r="U21" s="196">
        <v>12.84</v>
      </c>
      <c r="V21" s="196">
        <v>2.2799999999999998</v>
      </c>
      <c r="W21" s="196">
        <v>4.92</v>
      </c>
      <c r="X21" s="196">
        <v>18.25</v>
      </c>
      <c r="Y21" s="196">
        <v>0</v>
      </c>
      <c r="Z21" s="196">
        <v>34.15</v>
      </c>
      <c r="AA21" s="196">
        <v>11.38</v>
      </c>
      <c r="AB21" s="196">
        <v>0</v>
      </c>
      <c r="AC21" s="196">
        <v>0</v>
      </c>
      <c r="AD21" s="196">
        <v>13.64</v>
      </c>
      <c r="AE21" s="196">
        <v>0</v>
      </c>
      <c r="AF21" s="196">
        <v>0</v>
      </c>
      <c r="AG21" s="196">
        <v>43.39</v>
      </c>
      <c r="AH21" s="196">
        <v>0</v>
      </c>
      <c r="AI21" s="196">
        <v>10.45</v>
      </c>
      <c r="AJ21" s="196">
        <v>0</v>
      </c>
      <c r="AK21" s="196">
        <v>9.4</v>
      </c>
      <c r="AL21" s="196">
        <v>0</v>
      </c>
      <c r="AM21" s="196">
        <v>0</v>
      </c>
      <c r="AN21" s="196">
        <v>0</v>
      </c>
      <c r="AO21" s="196">
        <v>139.5</v>
      </c>
      <c r="AP21" s="196">
        <v>0</v>
      </c>
      <c r="AQ21" s="196">
        <v>0</v>
      </c>
      <c r="AR21" s="196">
        <v>3.87</v>
      </c>
      <c r="AS21" s="196">
        <v>0</v>
      </c>
      <c r="AT21" s="196">
        <v>22.41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3.87</v>
      </c>
      <c r="D22" s="196">
        <v>3.87</v>
      </c>
      <c r="E22" s="196">
        <v>0</v>
      </c>
      <c r="F22" s="196">
        <v>0</v>
      </c>
      <c r="G22" s="196">
        <v>18.100000000000001</v>
      </c>
      <c r="H22" s="196">
        <v>0</v>
      </c>
      <c r="I22" s="196">
        <v>0</v>
      </c>
      <c r="J22" s="196">
        <v>1.1100000000000001</v>
      </c>
      <c r="K22" s="196">
        <v>76.77</v>
      </c>
      <c r="L22" s="196">
        <v>20.420000000000002</v>
      </c>
      <c r="M22" s="196">
        <v>0</v>
      </c>
      <c r="N22" s="196">
        <v>2.33</v>
      </c>
      <c r="O22" s="196">
        <v>0</v>
      </c>
      <c r="P22" s="196">
        <v>2.68</v>
      </c>
      <c r="Q22" s="196">
        <v>2.54</v>
      </c>
      <c r="R22" s="196">
        <v>4.7699999999999996</v>
      </c>
      <c r="S22" s="196">
        <v>3.14</v>
      </c>
      <c r="T22" s="196">
        <v>0</v>
      </c>
      <c r="U22" s="196">
        <v>12.84</v>
      </c>
      <c r="V22" s="196">
        <v>2.2799999999999998</v>
      </c>
      <c r="W22" s="196">
        <v>4.92</v>
      </c>
      <c r="X22" s="196">
        <v>18.25</v>
      </c>
      <c r="Y22" s="196">
        <v>0</v>
      </c>
      <c r="Z22" s="196">
        <v>34.15</v>
      </c>
      <c r="AA22" s="196">
        <v>11.38</v>
      </c>
      <c r="AB22" s="196">
        <v>0</v>
      </c>
      <c r="AC22" s="196">
        <v>0</v>
      </c>
      <c r="AD22" s="196">
        <v>13.64</v>
      </c>
      <c r="AE22" s="196">
        <v>0</v>
      </c>
      <c r="AF22" s="196">
        <v>0</v>
      </c>
      <c r="AG22" s="196">
        <v>43.39</v>
      </c>
      <c r="AH22" s="196">
        <v>0</v>
      </c>
      <c r="AI22" s="196">
        <v>10.45</v>
      </c>
      <c r="AJ22" s="196">
        <v>0</v>
      </c>
      <c r="AK22" s="196">
        <v>9.4</v>
      </c>
      <c r="AL22" s="196">
        <v>0</v>
      </c>
      <c r="AM22" s="196">
        <v>0</v>
      </c>
      <c r="AN22" s="196">
        <v>0</v>
      </c>
      <c r="AO22" s="196">
        <v>139.5</v>
      </c>
      <c r="AP22" s="196">
        <v>0</v>
      </c>
      <c r="AQ22" s="196">
        <v>0</v>
      </c>
      <c r="AR22" s="196">
        <v>3.87</v>
      </c>
      <c r="AS22" s="196">
        <v>0</v>
      </c>
      <c r="AT22" s="196">
        <v>22.41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3.87</v>
      </c>
      <c r="D23" s="196">
        <v>3.87</v>
      </c>
      <c r="E23" s="196">
        <v>0</v>
      </c>
      <c r="F23" s="196">
        <v>0</v>
      </c>
      <c r="G23" s="196">
        <v>18.100000000000001</v>
      </c>
      <c r="H23" s="196">
        <v>0</v>
      </c>
      <c r="I23" s="196">
        <v>0</v>
      </c>
      <c r="J23" s="196">
        <v>1.1100000000000001</v>
      </c>
      <c r="K23" s="196">
        <v>74.64</v>
      </c>
      <c r="L23" s="196">
        <v>20.420000000000002</v>
      </c>
      <c r="M23" s="196">
        <v>0</v>
      </c>
      <c r="N23" s="196">
        <v>2.33</v>
      </c>
      <c r="O23" s="196">
        <v>0</v>
      </c>
      <c r="P23" s="196">
        <v>2.68</v>
      </c>
      <c r="Q23" s="196">
        <v>2.54</v>
      </c>
      <c r="R23" s="196">
        <v>4.7699999999999996</v>
      </c>
      <c r="S23" s="196">
        <v>3.14</v>
      </c>
      <c r="T23" s="196">
        <v>0</v>
      </c>
      <c r="U23" s="196">
        <v>12.84</v>
      </c>
      <c r="V23" s="196">
        <v>2.2799999999999998</v>
      </c>
      <c r="W23" s="196">
        <v>4.92</v>
      </c>
      <c r="X23" s="196">
        <v>18.510000000000002</v>
      </c>
      <c r="Y23" s="196">
        <v>0</v>
      </c>
      <c r="Z23" s="196">
        <v>34.15</v>
      </c>
      <c r="AA23" s="196">
        <v>11.38</v>
      </c>
      <c r="AB23" s="196">
        <v>0</v>
      </c>
      <c r="AC23" s="196">
        <v>0</v>
      </c>
      <c r="AD23" s="196">
        <v>13.64</v>
      </c>
      <c r="AE23" s="196">
        <v>0</v>
      </c>
      <c r="AF23" s="196">
        <v>0</v>
      </c>
      <c r="AG23" s="196">
        <v>43.39</v>
      </c>
      <c r="AH23" s="196">
        <v>12.86</v>
      </c>
      <c r="AI23" s="196">
        <v>10.45</v>
      </c>
      <c r="AJ23" s="196">
        <v>0</v>
      </c>
      <c r="AK23" s="196">
        <v>9.4</v>
      </c>
      <c r="AL23" s="196">
        <v>0</v>
      </c>
      <c r="AM23" s="196">
        <v>0</v>
      </c>
      <c r="AN23" s="196">
        <v>0</v>
      </c>
      <c r="AO23" s="196">
        <v>139.5</v>
      </c>
      <c r="AP23" s="196">
        <v>0</v>
      </c>
      <c r="AQ23" s="196">
        <v>0</v>
      </c>
      <c r="AR23" s="196">
        <v>3.87</v>
      </c>
      <c r="AS23" s="196">
        <v>0</v>
      </c>
      <c r="AT23" s="196">
        <v>22.41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3.87</v>
      </c>
      <c r="D24" s="196">
        <v>3.87</v>
      </c>
      <c r="E24" s="196">
        <v>0</v>
      </c>
      <c r="F24" s="196">
        <v>0</v>
      </c>
      <c r="G24" s="196">
        <v>18.100000000000001</v>
      </c>
      <c r="H24" s="196">
        <v>0</v>
      </c>
      <c r="I24" s="196">
        <v>0</v>
      </c>
      <c r="J24" s="196">
        <v>1.1100000000000001</v>
      </c>
      <c r="K24" s="196">
        <v>74.64</v>
      </c>
      <c r="L24" s="196">
        <v>20.420000000000002</v>
      </c>
      <c r="M24" s="196">
        <v>0</v>
      </c>
      <c r="N24" s="196">
        <v>2.33</v>
      </c>
      <c r="O24" s="196">
        <v>0</v>
      </c>
      <c r="P24" s="196">
        <v>2.68</v>
      </c>
      <c r="Q24" s="196">
        <v>2.54</v>
      </c>
      <c r="R24" s="196">
        <v>4.7699999999999996</v>
      </c>
      <c r="S24" s="196">
        <v>3.14</v>
      </c>
      <c r="T24" s="196">
        <v>0</v>
      </c>
      <c r="U24" s="196">
        <v>12.84</v>
      </c>
      <c r="V24" s="196">
        <v>2.2799999999999998</v>
      </c>
      <c r="W24" s="196">
        <v>4.92</v>
      </c>
      <c r="X24" s="196">
        <v>18.25</v>
      </c>
      <c r="Y24" s="196">
        <v>0</v>
      </c>
      <c r="Z24" s="196">
        <v>34.15</v>
      </c>
      <c r="AA24" s="196">
        <v>11.38</v>
      </c>
      <c r="AB24" s="196">
        <v>0</v>
      </c>
      <c r="AC24" s="196">
        <v>0</v>
      </c>
      <c r="AD24" s="196">
        <v>13.64</v>
      </c>
      <c r="AE24" s="196">
        <v>0</v>
      </c>
      <c r="AF24" s="196">
        <v>0</v>
      </c>
      <c r="AG24" s="196">
        <v>43.39</v>
      </c>
      <c r="AH24" s="196">
        <v>14.46</v>
      </c>
      <c r="AI24" s="196">
        <v>10.45</v>
      </c>
      <c r="AJ24" s="196">
        <v>0</v>
      </c>
      <c r="AK24" s="196">
        <v>9.4</v>
      </c>
      <c r="AL24" s="196">
        <v>0</v>
      </c>
      <c r="AM24" s="196">
        <v>0</v>
      </c>
      <c r="AN24" s="196">
        <v>0</v>
      </c>
      <c r="AO24" s="196">
        <v>139.5</v>
      </c>
      <c r="AP24" s="196">
        <v>0</v>
      </c>
      <c r="AQ24" s="196">
        <v>0</v>
      </c>
      <c r="AR24" s="196">
        <v>3.87</v>
      </c>
      <c r="AS24" s="196">
        <v>0</v>
      </c>
      <c r="AT24" s="196">
        <v>22.41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3.87</v>
      </c>
      <c r="D25" s="196">
        <v>3.87</v>
      </c>
      <c r="E25" s="196">
        <v>0</v>
      </c>
      <c r="F25" s="196">
        <v>0</v>
      </c>
      <c r="G25" s="196">
        <v>18.100000000000001</v>
      </c>
      <c r="H25" s="196">
        <v>0</v>
      </c>
      <c r="I25" s="196">
        <v>0</v>
      </c>
      <c r="J25" s="196">
        <v>1.1100000000000001</v>
      </c>
      <c r="K25" s="196">
        <v>76.77</v>
      </c>
      <c r="L25" s="196">
        <v>20.420000000000002</v>
      </c>
      <c r="M25" s="196">
        <v>0</v>
      </c>
      <c r="N25" s="196">
        <v>2.33</v>
      </c>
      <c r="O25" s="196">
        <v>0</v>
      </c>
      <c r="P25" s="196">
        <v>2.68</v>
      </c>
      <c r="Q25" s="196">
        <v>2.63</v>
      </c>
      <c r="R25" s="196">
        <v>4.7699999999999996</v>
      </c>
      <c r="S25" s="196">
        <v>3.67</v>
      </c>
      <c r="T25" s="196">
        <v>0</v>
      </c>
      <c r="U25" s="196">
        <v>12.84</v>
      </c>
      <c r="V25" s="196">
        <v>2.2799999999999998</v>
      </c>
      <c r="W25" s="196">
        <v>0.46</v>
      </c>
      <c r="X25" s="196">
        <v>1.45</v>
      </c>
      <c r="Y25" s="196">
        <v>0</v>
      </c>
      <c r="Z25" s="196">
        <v>34.15</v>
      </c>
      <c r="AA25" s="196">
        <v>11.38</v>
      </c>
      <c r="AB25" s="196">
        <v>0</v>
      </c>
      <c r="AC25" s="196">
        <v>0</v>
      </c>
      <c r="AD25" s="196">
        <v>13.64</v>
      </c>
      <c r="AE25" s="196">
        <v>0</v>
      </c>
      <c r="AF25" s="196">
        <v>0</v>
      </c>
      <c r="AG25" s="196">
        <v>43.39</v>
      </c>
      <c r="AH25" s="196">
        <v>0</v>
      </c>
      <c r="AI25" s="196">
        <v>10.45</v>
      </c>
      <c r="AJ25" s="196">
        <v>0</v>
      </c>
      <c r="AK25" s="196">
        <v>9.4</v>
      </c>
      <c r="AL25" s="196">
        <v>0</v>
      </c>
      <c r="AM25" s="196">
        <v>0</v>
      </c>
      <c r="AN25" s="196">
        <v>0</v>
      </c>
      <c r="AO25" s="196">
        <v>139.5</v>
      </c>
      <c r="AP25" s="196">
        <v>0</v>
      </c>
      <c r="AQ25" s="196">
        <v>0</v>
      </c>
      <c r="AR25" s="196">
        <v>3.87</v>
      </c>
      <c r="AS25" s="196">
        <v>0</v>
      </c>
      <c r="AT25" s="196">
        <v>22.41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3.87</v>
      </c>
      <c r="D26" s="196">
        <v>3.87</v>
      </c>
      <c r="E26" s="196">
        <v>0</v>
      </c>
      <c r="F26" s="196">
        <v>0</v>
      </c>
      <c r="G26" s="196">
        <v>18.100000000000001</v>
      </c>
      <c r="H26" s="196">
        <v>0</v>
      </c>
      <c r="I26" s="196">
        <v>0</v>
      </c>
      <c r="J26" s="196">
        <v>1.1100000000000001</v>
      </c>
      <c r="K26" s="196">
        <v>76.77</v>
      </c>
      <c r="L26" s="196">
        <v>20.420000000000002</v>
      </c>
      <c r="M26" s="196">
        <v>0</v>
      </c>
      <c r="N26" s="196">
        <v>2.33</v>
      </c>
      <c r="O26" s="196">
        <v>0</v>
      </c>
      <c r="P26" s="196">
        <v>2.68</v>
      </c>
      <c r="Q26" s="196">
        <v>2.63</v>
      </c>
      <c r="R26" s="196">
        <v>4.7699999999999996</v>
      </c>
      <c r="S26" s="196">
        <v>3.71</v>
      </c>
      <c r="T26" s="196">
        <v>0</v>
      </c>
      <c r="U26" s="196">
        <v>12.84</v>
      </c>
      <c r="V26" s="196">
        <v>2.39</v>
      </c>
      <c r="W26" s="196">
        <v>0.46</v>
      </c>
      <c r="X26" s="196">
        <v>1.45</v>
      </c>
      <c r="Y26" s="196">
        <v>0</v>
      </c>
      <c r="Z26" s="196">
        <v>17.89</v>
      </c>
      <c r="AA26" s="196">
        <v>11.38</v>
      </c>
      <c r="AB26" s="196">
        <v>0</v>
      </c>
      <c r="AC26" s="196">
        <v>0</v>
      </c>
      <c r="AD26" s="196">
        <v>13.64</v>
      </c>
      <c r="AE26" s="196">
        <v>0</v>
      </c>
      <c r="AF26" s="196">
        <v>0</v>
      </c>
      <c r="AG26" s="196">
        <v>43.39</v>
      </c>
      <c r="AH26" s="196">
        <v>0</v>
      </c>
      <c r="AI26" s="196">
        <v>10.45</v>
      </c>
      <c r="AJ26" s="196">
        <v>0</v>
      </c>
      <c r="AK26" s="196">
        <v>9.4</v>
      </c>
      <c r="AL26" s="196">
        <v>0</v>
      </c>
      <c r="AM26" s="196">
        <v>0</v>
      </c>
      <c r="AN26" s="196">
        <v>0</v>
      </c>
      <c r="AO26" s="196">
        <v>139.5</v>
      </c>
      <c r="AP26" s="196">
        <v>0</v>
      </c>
      <c r="AQ26" s="196">
        <v>0</v>
      </c>
      <c r="AR26" s="196">
        <v>3.87</v>
      </c>
      <c r="AS26" s="196">
        <v>0</v>
      </c>
      <c r="AT26" s="196">
        <v>22.41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3.87</v>
      </c>
      <c r="D27" s="196">
        <v>0.8</v>
      </c>
      <c r="E27" s="196">
        <v>0</v>
      </c>
      <c r="F27" s="196">
        <v>0</v>
      </c>
      <c r="G27" s="196">
        <v>18.100000000000001</v>
      </c>
      <c r="H27" s="196">
        <v>0</v>
      </c>
      <c r="I27" s="196">
        <v>0</v>
      </c>
      <c r="J27" s="196">
        <v>1.1100000000000001</v>
      </c>
      <c r="K27" s="196">
        <v>43.13</v>
      </c>
      <c r="L27" s="196">
        <v>3.12</v>
      </c>
      <c r="M27" s="196">
        <v>0</v>
      </c>
      <c r="N27" s="196">
        <v>2.33</v>
      </c>
      <c r="O27" s="196">
        <v>0</v>
      </c>
      <c r="P27" s="196">
        <v>2.68</v>
      </c>
      <c r="Q27" s="196">
        <v>0.73</v>
      </c>
      <c r="R27" s="196">
        <v>1.45</v>
      </c>
      <c r="S27" s="196">
        <v>1.56</v>
      </c>
      <c r="T27" s="196">
        <v>0</v>
      </c>
      <c r="U27" s="196">
        <v>12.84</v>
      </c>
      <c r="V27" s="196">
        <v>0.6</v>
      </c>
      <c r="W27" s="196">
        <v>0.46</v>
      </c>
      <c r="X27" s="196">
        <v>1.45</v>
      </c>
      <c r="Y27" s="196">
        <v>0</v>
      </c>
      <c r="Z27" s="196">
        <v>17.5</v>
      </c>
      <c r="AA27" s="196">
        <v>8.6999999999999993</v>
      </c>
      <c r="AB27" s="196">
        <v>0</v>
      </c>
      <c r="AC27" s="196">
        <v>0</v>
      </c>
      <c r="AD27" s="196">
        <v>13.64</v>
      </c>
      <c r="AE27" s="196">
        <v>0</v>
      </c>
      <c r="AF27" s="196">
        <v>0</v>
      </c>
      <c r="AG27" s="196">
        <v>43.39</v>
      </c>
      <c r="AH27" s="196">
        <v>0</v>
      </c>
      <c r="AI27" s="196">
        <v>10.45</v>
      </c>
      <c r="AJ27" s="196">
        <v>0</v>
      </c>
      <c r="AK27" s="196">
        <v>11.09</v>
      </c>
      <c r="AL27" s="196">
        <v>0</v>
      </c>
      <c r="AM27" s="196">
        <v>0</v>
      </c>
      <c r="AN27" s="196">
        <v>0</v>
      </c>
      <c r="AO27" s="196">
        <v>139.5</v>
      </c>
      <c r="AP27" s="196">
        <v>0</v>
      </c>
      <c r="AQ27" s="196">
        <v>0</v>
      </c>
      <c r="AR27" s="196">
        <v>6.93</v>
      </c>
      <c r="AS27" s="196">
        <v>0</v>
      </c>
      <c r="AT27" s="196">
        <v>22.41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3.87</v>
      </c>
      <c r="D28" s="196">
        <v>0.8</v>
      </c>
      <c r="E28" s="196">
        <v>0</v>
      </c>
      <c r="F28" s="196">
        <v>0</v>
      </c>
      <c r="G28" s="196">
        <v>18.100000000000001</v>
      </c>
      <c r="H28" s="196">
        <v>0</v>
      </c>
      <c r="I28" s="196">
        <v>0</v>
      </c>
      <c r="J28" s="196">
        <v>1.1100000000000001</v>
      </c>
      <c r="K28" s="196">
        <v>74.849999999999994</v>
      </c>
      <c r="L28" s="196">
        <v>3.12</v>
      </c>
      <c r="M28" s="196">
        <v>0</v>
      </c>
      <c r="N28" s="196">
        <v>2.33</v>
      </c>
      <c r="O28" s="196">
        <v>0</v>
      </c>
      <c r="P28" s="196">
        <v>2.68</v>
      </c>
      <c r="Q28" s="196">
        <v>0.74</v>
      </c>
      <c r="R28" s="196">
        <v>1.1599999999999999</v>
      </c>
      <c r="S28" s="196">
        <v>0.93</v>
      </c>
      <c r="T28" s="196">
        <v>0</v>
      </c>
      <c r="U28" s="196">
        <v>12.84</v>
      </c>
      <c r="V28" s="196">
        <v>0.46</v>
      </c>
      <c r="W28" s="196">
        <v>0.46</v>
      </c>
      <c r="X28" s="196">
        <v>1.45</v>
      </c>
      <c r="Y28" s="196">
        <v>0</v>
      </c>
      <c r="Z28" s="196">
        <v>5.32</v>
      </c>
      <c r="AA28" s="196">
        <v>2.78</v>
      </c>
      <c r="AB28" s="196">
        <v>0</v>
      </c>
      <c r="AC28" s="196">
        <v>0</v>
      </c>
      <c r="AD28" s="196">
        <v>13.64</v>
      </c>
      <c r="AE28" s="196">
        <v>0</v>
      </c>
      <c r="AF28" s="196">
        <v>0</v>
      </c>
      <c r="AG28" s="196">
        <v>43.39</v>
      </c>
      <c r="AH28" s="196">
        <v>0</v>
      </c>
      <c r="AI28" s="196">
        <v>10.45</v>
      </c>
      <c r="AJ28" s="196">
        <v>0</v>
      </c>
      <c r="AK28" s="196">
        <v>11.09</v>
      </c>
      <c r="AL28" s="196">
        <v>0</v>
      </c>
      <c r="AM28" s="196">
        <v>0</v>
      </c>
      <c r="AN28" s="196">
        <v>0</v>
      </c>
      <c r="AO28" s="196">
        <v>139.5</v>
      </c>
      <c r="AP28" s="196">
        <v>0</v>
      </c>
      <c r="AQ28" s="196">
        <v>0</v>
      </c>
      <c r="AR28" s="196">
        <v>6.93</v>
      </c>
      <c r="AS28" s="196">
        <v>0</v>
      </c>
      <c r="AT28" s="196">
        <v>22.41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3.87</v>
      </c>
      <c r="D29" s="196">
        <v>0.8</v>
      </c>
      <c r="E29" s="196">
        <v>0</v>
      </c>
      <c r="F29" s="196">
        <v>0</v>
      </c>
      <c r="G29" s="196">
        <v>18.100000000000001</v>
      </c>
      <c r="H29" s="196">
        <v>0</v>
      </c>
      <c r="I29" s="196">
        <v>0</v>
      </c>
      <c r="J29" s="196">
        <v>1.1100000000000001</v>
      </c>
      <c r="K29" s="196">
        <v>65.91</v>
      </c>
      <c r="L29" s="196">
        <v>3.12</v>
      </c>
      <c r="M29" s="196">
        <v>0</v>
      </c>
      <c r="N29" s="196">
        <v>2.33</v>
      </c>
      <c r="O29" s="196">
        <v>0</v>
      </c>
      <c r="P29" s="196">
        <v>2.68</v>
      </c>
      <c r="Q29" s="196">
        <v>0.74</v>
      </c>
      <c r="R29" s="196">
        <v>1.1599999999999999</v>
      </c>
      <c r="S29" s="196">
        <v>0.93</v>
      </c>
      <c r="T29" s="196">
        <v>0</v>
      </c>
      <c r="U29" s="196">
        <v>12.84</v>
      </c>
      <c r="V29" s="196">
        <v>0.46</v>
      </c>
      <c r="W29" s="196">
        <v>0.46</v>
      </c>
      <c r="X29" s="196">
        <v>1.45</v>
      </c>
      <c r="Y29" s="196">
        <v>0</v>
      </c>
      <c r="Z29" s="196">
        <v>5.32</v>
      </c>
      <c r="AA29" s="196">
        <v>1.76</v>
      </c>
      <c r="AB29" s="196">
        <v>0</v>
      </c>
      <c r="AC29" s="196">
        <v>0</v>
      </c>
      <c r="AD29" s="196">
        <v>13.64</v>
      </c>
      <c r="AE29" s="196">
        <v>0</v>
      </c>
      <c r="AF29" s="196">
        <v>0</v>
      </c>
      <c r="AG29" s="196">
        <v>43.39</v>
      </c>
      <c r="AH29" s="196">
        <v>0</v>
      </c>
      <c r="AI29" s="196">
        <v>10.45</v>
      </c>
      <c r="AJ29" s="196">
        <v>0</v>
      </c>
      <c r="AK29" s="196">
        <v>11.09</v>
      </c>
      <c r="AL29" s="196">
        <v>0</v>
      </c>
      <c r="AM29" s="196">
        <v>0</v>
      </c>
      <c r="AN29" s="196">
        <v>0</v>
      </c>
      <c r="AO29" s="196">
        <v>139.5</v>
      </c>
      <c r="AP29" s="196">
        <v>0</v>
      </c>
      <c r="AQ29" s="196">
        <v>0</v>
      </c>
      <c r="AR29" s="196">
        <v>6.93</v>
      </c>
      <c r="AS29" s="196">
        <v>0</v>
      </c>
      <c r="AT29" s="196">
        <v>22.41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3.87</v>
      </c>
      <c r="D30" s="196">
        <v>0.8</v>
      </c>
      <c r="E30" s="196">
        <v>0</v>
      </c>
      <c r="F30" s="196">
        <v>0</v>
      </c>
      <c r="G30" s="196">
        <v>18.100000000000001</v>
      </c>
      <c r="H30" s="196">
        <v>0</v>
      </c>
      <c r="I30" s="196">
        <v>0</v>
      </c>
      <c r="J30" s="196">
        <v>1.1100000000000001</v>
      </c>
      <c r="K30" s="196">
        <v>62.35</v>
      </c>
      <c r="L30" s="196">
        <v>3.12</v>
      </c>
      <c r="M30" s="196">
        <v>0</v>
      </c>
      <c r="N30" s="196">
        <v>2.33</v>
      </c>
      <c r="O30" s="196">
        <v>0</v>
      </c>
      <c r="P30" s="196">
        <v>2.68</v>
      </c>
      <c r="Q30" s="196">
        <v>0.74</v>
      </c>
      <c r="R30" s="196">
        <v>1.1599999999999999</v>
      </c>
      <c r="S30" s="196">
        <v>0.93</v>
      </c>
      <c r="T30" s="196">
        <v>0</v>
      </c>
      <c r="U30" s="196">
        <v>12.84</v>
      </c>
      <c r="V30" s="196">
        <v>0.46</v>
      </c>
      <c r="W30" s="196">
        <v>0.46</v>
      </c>
      <c r="X30" s="196">
        <v>1.45</v>
      </c>
      <c r="Y30" s="196">
        <v>0</v>
      </c>
      <c r="Z30" s="196">
        <v>5.32</v>
      </c>
      <c r="AA30" s="196">
        <v>1.76</v>
      </c>
      <c r="AB30" s="196">
        <v>0</v>
      </c>
      <c r="AC30" s="196">
        <v>0</v>
      </c>
      <c r="AD30" s="196">
        <v>13.64</v>
      </c>
      <c r="AE30" s="196">
        <v>0</v>
      </c>
      <c r="AF30" s="196">
        <v>0</v>
      </c>
      <c r="AG30" s="196">
        <v>43.39</v>
      </c>
      <c r="AH30" s="196">
        <v>0</v>
      </c>
      <c r="AI30" s="196">
        <v>10.45</v>
      </c>
      <c r="AJ30" s="196">
        <v>0</v>
      </c>
      <c r="AK30" s="196">
        <v>11.09</v>
      </c>
      <c r="AL30" s="196">
        <v>0</v>
      </c>
      <c r="AM30" s="196">
        <v>0</v>
      </c>
      <c r="AN30" s="196">
        <v>0</v>
      </c>
      <c r="AO30" s="196">
        <v>139.5</v>
      </c>
      <c r="AP30" s="196">
        <v>0</v>
      </c>
      <c r="AQ30" s="196">
        <v>0</v>
      </c>
      <c r="AR30" s="196">
        <v>6.93</v>
      </c>
      <c r="AS30" s="196">
        <v>0</v>
      </c>
      <c r="AT30" s="196">
        <v>22.41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3.87</v>
      </c>
      <c r="D31" s="196">
        <v>0.8</v>
      </c>
      <c r="E31" s="196">
        <v>0</v>
      </c>
      <c r="F31" s="196">
        <v>0</v>
      </c>
      <c r="G31" s="196">
        <v>18.100000000000001</v>
      </c>
      <c r="H31" s="196">
        <v>0</v>
      </c>
      <c r="I31" s="196">
        <v>0</v>
      </c>
      <c r="J31" s="196">
        <v>1.1100000000000001</v>
      </c>
      <c r="K31" s="196">
        <v>62.35</v>
      </c>
      <c r="L31" s="196">
        <v>5.01</v>
      </c>
      <c r="M31" s="196">
        <v>0</v>
      </c>
      <c r="N31" s="196">
        <v>2.33</v>
      </c>
      <c r="O31" s="196">
        <v>0</v>
      </c>
      <c r="P31" s="196">
        <v>2.68</v>
      </c>
      <c r="Q31" s="196">
        <v>0.74</v>
      </c>
      <c r="R31" s="196">
        <v>1.1599999999999999</v>
      </c>
      <c r="S31" s="196">
        <v>0.93</v>
      </c>
      <c r="T31" s="196">
        <v>0</v>
      </c>
      <c r="U31" s="196">
        <v>12.84</v>
      </c>
      <c r="V31" s="196">
        <v>0.46</v>
      </c>
      <c r="W31" s="196">
        <v>0.46</v>
      </c>
      <c r="X31" s="196">
        <v>1.45</v>
      </c>
      <c r="Y31" s="196">
        <v>0</v>
      </c>
      <c r="Z31" s="196">
        <v>5.32</v>
      </c>
      <c r="AA31" s="196">
        <v>1.76</v>
      </c>
      <c r="AB31" s="196">
        <v>0</v>
      </c>
      <c r="AC31" s="196">
        <v>0</v>
      </c>
      <c r="AD31" s="196">
        <v>13.64</v>
      </c>
      <c r="AE31" s="196">
        <v>0</v>
      </c>
      <c r="AF31" s="196">
        <v>0</v>
      </c>
      <c r="AG31" s="196">
        <v>43.39</v>
      </c>
      <c r="AH31" s="196">
        <v>0</v>
      </c>
      <c r="AI31" s="196">
        <v>10.45</v>
      </c>
      <c r="AJ31" s="196">
        <v>0</v>
      </c>
      <c r="AK31" s="196">
        <v>11.09</v>
      </c>
      <c r="AL31" s="196">
        <v>0</v>
      </c>
      <c r="AM31" s="196">
        <v>0</v>
      </c>
      <c r="AN31" s="196">
        <v>0</v>
      </c>
      <c r="AO31" s="196">
        <v>139.5</v>
      </c>
      <c r="AP31" s="196">
        <v>0</v>
      </c>
      <c r="AQ31" s="196">
        <v>0</v>
      </c>
      <c r="AR31" s="196">
        <v>6.93</v>
      </c>
      <c r="AS31" s="196">
        <v>0</v>
      </c>
      <c r="AT31" s="196">
        <v>22.41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3.87</v>
      </c>
      <c r="D32" s="196">
        <v>0.8</v>
      </c>
      <c r="E32" s="196">
        <v>0</v>
      </c>
      <c r="F32" s="196">
        <v>0</v>
      </c>
      <c r="G32" s="196">
        <v>18.100000000000001</v>
      </c>
      <c r="H32" s="196">
        <v>0</v>
      </c>
      <c r="I32" s="196">
        <v>0</v>
      </c>
      <c r="J32" s="196">
        <v>1.1100000000000001</v>
      </c>
      <c r="K32" s="196">
        <v>62.35</v>
      </c>
      <c r="L32" s="196">
        <v>3.12</v>
      </c>
      <c r="M32" s="196">
        <v>0</v>
      </c>
      <c r="N32" s="196">
        <v>2.33</v>
      </c>
      <c r="O32" s="196">
        <v>0</v>
      </c>
      <c r="P32" s="196">
        <v>2.68</v>
      </c>
      <c r="Q32" s="196">
        <v>0.74</v>
      </c>
      <c r="R32" s="196">
        <v>1.1599999999999999</v>
      </c>
      <c r="S32" s="196">
        <v>0.93</v>
      </c>
      <c r="T32" s="196">
        <v>0</v>
      </c>
      <c r="U32" s="196">
        <v>12.84</v>
      </c>
      <c r="V32" s="196">
        <v>0.46</v>
      </c>
      <c r="W32" s="196">
        <v>0.46</v>
      </c>
      <c r="X32" s="196">
        <v>1.45</v>
      </c>
      <c r="Y32" s="196">
        <v>0</v>
      </c>
      <c r="Z32" s="196">
        <v>5.32</v>
      </c>
      <c r="AA32" s="196">
        <v>1.76</v>
      </c>
      <c r="AB32" s="196">
        <v>0</v>
      </c>
      <c r="AC32" s="196">
        <v>0</v>
      </c>
      <c r="AD32" s="196">
        <v>13.64</v>
      </c>
      <c r="AE32" s="196">
        <v>0</v>
      </c>
      <c r="AF32" s="196">
        <v>0</v>
      </c>
      <c r="AG32" s="196">
        <v>43.39</v>
      </c>
      <c r="AH32" s="196">
        <v>0</v>
      </c>
      <c r="AI32" s="196">
        <v>10.45</v>
      </c>
      <c r="AJ32" s="196">
        <v>0</v>
      </c>
      <c r="AK32" s="196">
        <v>11.09</v>
      </c>
      <c r="AL32" s="196">
        <v>0</v>
      </c>
      <c r="AM32" s="196">
        <v>0</v>
      </c>
      <c r="AN32" s="196">
        <v>0</v>
      </c>
      <c r="AO32" s="196">
        <v>139.5</v>
      </c>
      <c r="AP32" s="196">
        <v>0</v>
      </c>
      <c r="AQ32" s="196">
        <v>0</v>
      </c>
      <c r="AR32" s="196">
        <v>6.93</v>
      </c>
      <c r="AS32" s="196">
        <v>0</v>
      </c>
      <c r="AT32" s="196">
        <v>22.41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3.87</v>
      </c>
      <c r="D33" s="196">
        <v>0.8</v>
      </c>
      <c r="E33" s="196">
        <v>0</v>
      </c>
      <c r="F33" s="196">
        <v>0</v>
      </c>
      <c r="G33" s="196">
        <v>18.100000000000001</v>
      </c>
      <c r="H33" s="196">
        <v>0</v>
      </c>
      <c r="I33" s="196">
        <v>0</v>
      </c>
      <c r="J33" s="196">
        <v>1.1100000000000001</v>
      </c>
      <c r="K33" s="196">
        <v>6.34</v>
      </c>
      <c r="L33" s="196">
        <v>1.69</v>
      </c>
      <c r="M33" s="196">
        <v>0</v>
      </c>
      <c r="N33" s="196">
        <v>2.33</v>
      </c>
      <c r="O33" s="196">
        <v>0</v>
      </c>
      <c r="P33" s="196">
        <v>2.68</v>
      </c>
      <c r="Q33" s="196">
        <v>0.74</v>
      </c>
      <c r="R33" s="196">
        <v>1.1599999999999999</v>
      </c>
      <c r="S33" s="196">
        <v>0.93</v>
      </c>
      <c r="T33" s="196">
        <v>0</v>
      </c>
      <c r="U33" s="196">
        <v>12.84</v>
      </c>
      <c r="V33" s="196">
        <v>0.46</v>
      </c>
      <c r="W33" s="196">
        <v>0.46</v>
      </c>
      <c r="X33" s="196">
        <v>1.45</v>
      </c>
      <c r="Y33" s="196">
        <v>0</v>
      </c>
      <c r="Z33" s="196">
        <v>5.32</v>
      </c>
      <c r="AA33" s="196">
        <v>1.1100000000000001</v>
      </c>
      <c r="AB33" s="196">
        <v>0</v>
      </c>
      <c r="AC33" s="196">
        <v>0</v>
      </c>
      <c r="AD33" s="196">
        <v>13.64</v>
      </c>
      <c r="AE33" s="196">
        <v>0</v>
      </c>
      <c r="AF33" s="196">
        <v>0</v>
      </c>
      <c r="AG33" s="196">
        <v>43.39</v>
      </c>
      <c r="AH33" s="196">
        <v>0</v>
      </c>
      <c r="AI33" s="196">
        <v>10.45</v>
      </c>
      <c r="AJ33" s="196">
        <v>0</v>
      </c>
      <c r="AK33" s="196">
        <v>12.54</v>
      </c>
      <c r="AL33" s="196">
        <v>0</v>
      </c>
      <c r="AM33" s="196">
        <v>0</v>
      </c>
      <c r="AN33" s="196">
        <v>0</v>
      </c>
      <c r="AO33" s="196">
        <v>139.5</v>
      </c>
      <c r="AP33" s="196">
        <v>0</v>
      </c>
      <c r="AQ33" s="196">
        <v>0</v>
      </c>
      <c r="AR33" s="196">
        <v>6.93</v>
      </c>
      <c r="AS33" s="196">
        <v>0</v>
      </c>
      <c r="AT33" s="196">
        <v>22.41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3.87</v>
      </c>
      <c r="D34" s="196">
        <v>0.8</v>
      </c>
      <c r="E34" s="196">
        <v>0</v>
      </c>
      <c r="F34" s="196">
        <v>0</v>
      </c>
      <c r="G34" s="196">
        <v>18.100000000000001</v>
      </c>
      <c r="H34" s="196">
        <v>0</v>
      </c>
      <c r="I34" s="196">
        <v>0</v>
      </c>
      <c r="J34" s="196">
        <v>1.1100000000000001</v>
      </c>
      <c r="K34" s="196">
        <v>6.34</v>
      </c>
      <c r="L34" s="196">
        <v>1.69</v>
      </c>
      <c r="M34" s="196">
        <v>0</v>
      </c>
      <c r="N34" s="196">
        <v>2.33</v>
      </c>
      <c r="O34" s="196">
        <v>0</v>
      </c>
      <c r="P34" s="196">
        <v>2.68</v>
      </c>
      <c r="Q34" s="196">
        <v>0.74</v>
      </c>
      <c r="R34" s="196">
        <v>1.1599999999999999</v>
      </c>
      <c r="S34" s="196">
        <v>0.93</v>
      </c>
      <c r="T34" s="196">
        <v>0</v>
      </c>
      <c r="U34" s="196">
        <v>12.84</v>
      </c>
      <c r="V34" s="196">
        <v>0.46</v>
      </c>
      <c r="W34" s="196">
        <v>0.46</v>
      </c>
      <c r="X34" s="196">
        <v>1.45</v>
      </c>
      <c r="Y34" s="196">
        <v>0</v>
      </c>
      <c r="Z34" s="196">
        <v>5.32</v>
      </c>
      <c r="AA34" s="196">
        <v>1.1100000000000001</v>
      </c>
      <c r="AB34" s="196">
        <v>0</v>
      </c>
      <c r="AC34" s="196">
        <v>0</v>
      </c>
      <c r="AD34" s="196">
        <v>13.64</v>
      </c>
      <c r="AE34" s="196">
        <v>0</v>
      </c>
      <c r="AF34" s="196">
        <v>0</v>
      </c>
      <c r="AG34" s="196">
        <v>43.39</v>
      </c>
      <c r="AH34" s="196">
        <v>0</v>
      </c>
      <c r="AI34" s="196">
        <v>10.45</v>
      </c>
      <c r="AJ34" s="196">
        <v>0</v>
      </c>
      <c r="AK34" s="196">
        <v>12.54</v>
      </c>
      <c r="AL34" s="196">
        <v>0</v>
      </c>
      <c r="AM34" s="196">
        <v>0</v>
      </c>
      <c r="AN34" s="196">
        <v>0</v>
      </c>
      <c r="AO34" s="196">
        <v>139.5</v>
      </c>
      <c r="AP34" s="196">
        <v>0</v>
      </c>
      <c r="AQ34" s="196">
        <v>0</v>
      </c>
      <c r="AR34" s="196">
        <v>6.93</v>
      </c>
      <c r="AS34" s="196">
        <v>0</v>
      </c>
      <c r="AT34" s="196">
        <v>22.41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3.87</v>
      </c>
      <c r="D35" s="196">
        <v>0.8</v>
      </c>
      <c r="E35" s="196">
        <v>0</v>
      </c>
      <c r="F35" s="196">
        <v>0</v>
      </c>
      <c r="G35" s="196">
        <v>18.100000000000001</v>
      </c>
      <c r="H35" s="196">
        <v>0</v>
      </c>
      <c r="I35" s="196">
        <v>0</v>
      </c>
      <c r="J35" s="196">
        <v>1.1100000000000001</v>
      </c>
      <c r="K35" s="196">
        <v>6.33</v>
      </c>
      <c r="L35" s="196">
        <v>1.69</v>
      </c>
      <c r="M35" s="196">
        <v>0</v>
      </c>
      <c r="N35" s="196">
        <v>2.33</v>
      </c>
      <c r="O35" s="196">
        <v>0</v>
      </c>
      <c r="P35" s="196">
        <v>2.68</v>
      </c>
      <c r="Q35" s="196">
        <v>0.74</v>
      </c>
      <c r="R35" s="196">
        <v>1.1599999999999999</v>
      </c>
      <c r="S35" s="196">
        <v>0.93</v>
      </c>
      <c r="T35" s="196">
        <v>0</v>
      </c>
      <c r="U35" s="196">
        <v>12.84</v>
      </c>
      <c r="V35" s="196">
        <v>0.46</v>
      </c>
      <c r="W35" s="196">
        <v>0.46</v>
      </c>
      <c r="X35" s="196">
        <v>1.45</v>
      </c>
      <c r="Y35" s="196">
        <v>0</v>
      </c>
      <c r="Z35" s="196">
        <v>5.32</v>
      </c>
      <c r="AA35" s="196">
        <v>0.89</v>
      </c>
      <c r="AB35" s="196">
        <v>0</v>
      </c>
      <c r="AC35" s="196">
        <v>0</v>
      </c>
      <c r="AD35" s="196">
        <v>13.64</v>
      </c>
      <c r="AE35" s="196">
        <v>0</v>
      </c>
      <c r="AF35" s="196">
        <v>0</v>
      </c>
      <c r="AG35" s="196">
        <v>43.39</v>
      </c>
      <c r="AH35" s="196">
        <v>0</v>
      </c>
      <c r="AI35" s="196">
        <v>10.45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139.5</v>
      </c>
      <c r="AP35" s="196">
        <v>0</v>
      </c>
      <c r="AQ35" s="196">
        <v>0</v>
      </c>
      <c r="AR35" s="196">
        <v>6.93</v>
      </c>
      <c r="AS35" s="196">
        <v>0</v>
      </c>
      <c r="AT35" s="196">
        <v>22.41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3.87</v>
      </c>
      <c r="D36" s="196">
        <v>0.8</v>
      </c>
      <c r="E36" s="196">
        <v>0</v>
      </c>
      <c r="F36" s="196">
        <v>0</v>
      </c>
      <c r="G36" s="196">
        <v>18.100000000000001</v>
      </c>
      <c r="H36" s="196">
        <v>0</v>
      </c>
      <c r="I36" s="196">
        <v>0</v>
      </c>
      <c r="J36" s="196">
        <v>1.1100000000000001</v>
      </c>
      <c r="K36" s="196">
        <v>6.33</v>
      </c>
      <c r="L36" s="196">
        <v>1.69</v>
      </c>
      <c r="M36" s="196">
        <v>0</v>
      </c>
      <c r="N36" s="196">
        <v>2.33</v>
      </c>
      <c r="O36" s="196">
        <v>0</v>
      </c>
      <c r="P36" s="196">
        <v>2.68</v>
      </c>
      <c r="Q36" s="196">
        <v>0.74</v>
      </c>
      <c r="R36" s="196">
        <v>1.1599999999999999</v>
      </c>
      <c r="S36" s="196">
        <v>0.93</v>
      </c>
      <c r="T36" s="196">
        <v>0</v>
      </c>
      <c r="U36" s="196">
        <v>12.84</v>
      </c>
      <c r="V36" s="196">
        <v>0.46</v>
      </c>
      <c r="W36" s="196">
        <v>0.46</v>
      </c>
      <c r="X36" s="196">
        <v>1.45</v>
      </c>
      <c r="Y36" s="196">
        <v>0</v>
      </c>
      <c r="Z36" s="196">
        <v>5.32</v>
      </c>
      <c r="AA36" s="196">
        <v>0.89</v>
      </c>
      <c r="AB36" s="196">
        <v>0</v>
      </c>
      <c r="AC36" s="196">
        <v>0</v>
      </c>
      <c r="AD36" s="196">
        <v>13.64</v>
      </c>
      <c r="AE36" s="196">
        <v>0</v>
      </c>
      <c r="AF36" s="196">
        <v>0</v>
      </c>
      <c r="AG36" s="196">
        <v>43.39</v>
      </c>
      <c r="AH36" s="196">
        <v>0</v>
      </c>
      <c r="AI36" s="196">
        <v>10.45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139.5</v>
      </c>
      <c r="AP36" s="196">
        <v>0</v>
      </c>
      <c r="AQ36" s="196">
        <v>0</v>
      </c>
      <c r="AR36" s="196">
        <v>6.93</v>
      </c>
      <c r="AS36" s="196">
        <v>0</v>
      </c>
      <c r="AT36" s="196">
        <v>22.41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3.87</v>
      </c>
      <c r="D37" s="196">
        <v>0.8</v>
      </c>
      <c r="E37" s="196">
        <v>0</v>
      </c>
      <c r="F37" s="196">
        <v>0</v>
      </c>
      <c r="G37" s="196">
        <v>18.100000000000001</v>
      </c>
      <c r="H37" s="196">
        <v>0</v>
      </c>
      <c r="I37" s="196">
        <v>0</v>
      </c>
      <c r="J37" s="196">
        <v>1.1100000000000001</v>
      </c>
      <c r="K37" s="196">
        <v>6.33</v>
      </c>
      <c r="L37" s="196">
        <v>1.69</v>
      </c>
      <c r="M37" s="196">
        <v>0</v>
      </c>
      <c r="N37" s="196">
        <v>1.17</v>
      </c>
      <c r="O37" s="196">
        <v>0</v>
      </c>
      <c r="P37" s="196">
        <v>2.68</v>
      </c>
      <c r="Q37" s="196">
        <v>0.74</v>
      </c>
      <c r="R37" s="196">
        <v>1.1599999999999999</v>
      </c>
      <c r="S37" s="196">
        <v>0.93</v>
      </c>
      <c r="T37" s="196">
        <v>0</v>
      </c>
      <c r="U37" s="196">
        <v>12.84</v>
      </c>
      <c r="V37" s="196">
        <v>0.46</v>
      </c>
      <c r="W37" s="196">
        <v>0.46</v>
      </c>
      <c r="X37" s="196">
        <v>1.45</v>
      </c>
      <c r="Y37" s="196">
        <v>0</v>
      </c>
      <c r="Z37" s="196">
        <v>2.74</v>
      </c>
      <c r="AA37" s="196">
        <v>0.89</v>
      </c>
      <c r="AB37" s="196">
        <v>0</v>
      </c>
      <c r="AC37" s="196">
        <v>0</v>
      </c>
      <c r="AD37" s="196">
        <v>13.64</v>
      </c>
      <c r="AE37" s="196">
        <v>0</v>
      </c>
      <c r="AF37" s="196">
        <v>0</v>
      </c>
      <c r="AG37" s="196">
        <v>43.39</v>
      </c>
      <c r="AH37" s="196">
        <v>0</v>
      </c>
      <c r="AI37" s="196">
        <v>10.45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139.5</v>
      </c>
      <c r="AP37" s="196">
        <v>0</v>
      </c>
      <c r="AQ37" s="196">
        <v>0</v>
      </c>
      <c r="AR37" s="196">
        <v>6.93</v>
      </c>
      <c r="AS37" s="196">
        <v>0</v>
      </c>
      <c r="AT37" s="196">
        <v>22.41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3.87</v>
      </c>
      <c r="D38" s="196">
        <v>0.8</v>
      </c>
      <c r="E38" s="196">
        <v>0</v>
      </c>
      <c r="F38" s="196">
        <v>0</v>
      </c>
      <c r="G38" s="196">
        <v>18.100000000000001</v>
      </c>
      <c r="H38" s="196">
        <v>0</v>
      </c>
      <c r="I38" s="196">
        <v>0</v>
      </c>
      <c r="J38" s="196">
        <v>1.1100000000000001</v>
      </c>
      <c r="K38" s="196">
        <v>6.33</v>
      </c>
      <c r="L38" s="196">
        <v>1.69</v>
      </c>
      <c r="M38" s="196">
        <v>0</v>
      </c>
      <c r="N38" s="196">
        <v>1.17</v>
      </c>
      <c r="O38" s="196">
        <v>0</v>
      </c>
      <c r="P38" s="196">
        <v>2.68</v>
      </c>
      <c r="Q38" s="196">
        <v>0.74</v>
      </c>
      <c r="R38" s="196">
        <v>1.1599999999999999</v>
      </c>
      <c r="S38" s="196">
        <v>0.93</v>
      </c>
      <c r="T38" s="196">
        <v>0</v>
      </c>
      <c r="U38" s="196">
        <v>12.84</v>
      </c>
      <c r="V38" s="196">
        <v>0.46</v>
      </c>
      <c r="W38" s="196">
        <v>0.46</v>
      </c>
      <c r="X38" s="196">
        <v>1.45</v>
      </c>
      <c r="Y38" s="196">
        <v>0</v>
      </c>
      <c r="Z38" s="196">
        <v>2.74</v>
      </c>
      <c r="AA38" s="196">
        <v>0.89</v>
      </c>
      <c r="AB38" s="196">
        <v>0</v>
      </c>
      <c r="AC38" s="196">
        <v>0</v>
      </c>
      <c r="AD38" s="196">
        <v>13.64</v>
      </c>
      <c r="AE38" s="196">
        <v>0</v>
      </c>
      <c r="AF38" s="196">
        <v>0</v>
      </c>
      <c r="AG38" s="196">
        <v>43.39</v>
      </c>
      <c r="AH38" s="196">
        <v>0</v>
      </c>
      <c r="AI38" s="196">
        <v>10.45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139.5</v>
      </c>
      <c r="AP38" s="196">
        <v>0</v>
      </c>
      <c r="AQ38" s="196">
        <v>0</v>
      </c>
      <c r="AR38" s="196">
        <v>6.93</v>
      </c>
      <c r="AS38" s="196">
        <v>0</v>
      </c>
      <c r="AT38" s="196">
        <v>22.41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3.87</v>
      </c>
      <c r="D39" s="196">
        <v>0.8</v>
      </c>
      <c r="E39" s="196">
        <v>0</v>
      </c>
      <c r="F39" s="196">
        <v>0</v>
      </c>
      <c r="G39" s="196">
        <v>18.100000000000001</v>
      </c>
      <c r="H39" s="196">
        <v>0</v>
      </c>
      <c r="I39" s="196">
        <v>0</v>
      </c>
      <c r="J39" s="196">
        <v>1.1100000000000001</v>
      </c>
      <c r="K39" s="196">
        <v>6.33</v>
      </c>
      <c r="L39" s="196">
        <v>1.69</v>
      </c>
      <c r="M39" s="196">
        <v>0</v>
      </c>
      <c r="N39" s="196">
        <v>1.17</v>
      </c>
      <c r="O39" s="196">
        <v>0</v>
      </c>
      <c r="P39" s="196">
        <v>2.68</v>
      </c>
      <c r="Q39" s="196">
        <v>0.74</v>
      </c>
      <c r="R39" s="196">
        <v>1.1599999999999999</v>
      </c>
      <c r="S39" s="196">
        <v>0.93</v>
      </c>
      <c r="T39" s="196">
        <v>0</v>
      </c>
      <c r="U39" s="196">
        <v>12.84</v>
      </c>
      <c r="V39" s="196">
        <v>0.46</v>
      </c>
      <c r="W39" s="196">
        <v>0.46</v>
      </c>
      <c r="X39" s="196">
        <v>1.45</v>
      </c>
      <c r="Y39" s="196">
        <v>0</v>
      </c>
      <c r="Z39" s="196">
        <v>2.74</v>
      </c>
      <c r="AA39" s="196">
        <v>0.89</v>
      </c>
      <c r="AB39" s="196">
        <v>0</v>
      </c>
      <c r="AC39" s="196">
        <v>0</v>
      </c>
      <c r="AD39" s="196">
        <v>13.64</v>
      </c>
      <c r="AE39" s="196">
        <v>0</v>
      </c>
      <c r="AF39" s="196">
        <v>0</v>
      </c>
      <c r="AG39" s="196">
        <v>43.39</v>
      </c>
      <c r="AH39" s="196">
        <v>0</v>
      </c>
      <c r="AI39" s="196">
        <v>10.45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139.5</v>
      </c>
      <c r="AP39" s="196">
        <v>0</v>
      </c>
      <c r="AQ39" s="196">
        <v>0</v>
      </c>
      <c r="AR39" s="196">
        <v>6.93</v>
      </c>
      <c r="AS39" s="196">
        <v>0</v>
      </c>
      <c r="AT39" s="196">
        <v>22.41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3.87</v>
      </c>
      <c r="D40" s="196">
        <v>0.8</v>
      </c>
      <c r="E40" s="196">
        <v>0</v>
      </c>
      <c r="F40" s="196">
        <v>0</v>
      </c>
      <c r="G40" s="196">
        <v>18.100000000000001</v>
      </c>
      <c r="H40" s="196">
        <v>0</v>
      </c>
      <c r="I40" s="196">
        <v>0</v>
      </c>
      <c r="J40" s="196">
        <v>1.1100000000000001</v>
      </c>
      <c r="K40" s="196">
        <v>6.33</v>
      </c>
      <c r="L40" s="196">
        <v>1.69</v>
      </c>
      <c r="M40" s="196">
        <v>0</v>
      </c>
      <c r="N40" s="196">
        <v>1.17</v>
      </c>
      <c r="O40" s="196">
        <v>0</v>
      </c>
      <c r="P40" s="196">
        <v>2.68</v>
      </c>
      <c r="Q40" s="196">
        <v>0.74</v>
      </c>
      <c r="R40" s="196">
        <v>1.1599999999999999</v>
      </c>
      <c r="S40" s="196">
        <v>0.93</v>
      </c>
      <c r="T40" s="196">
        <v>0</v>
      </c>
      <c r="U40" s="196">
        <v>12.84</v>
      </c>
      <c r="V40" s="196">
        <v>0.46</v>
      </c>
      <c r="W40" s="196">
        <v>0.46</v>
      </c>
      <c r="X40" s="196">
        <v>1.45</v>
      </c>
      <c r="Y40" s="196">
        <v>0</v>
      </c>
      <c r="Z40" s="196">
        <v>2.74</v>
      </c>
      <c r="AA40" s="196">
        <v>0.89</v>
      </c>
      <c r="AB40" s="196">
        <v>0</v>
      </c>
      <c r="AC40" s="196">
        <v>0</v>
      </c>
      <c r="AD40" s="196">
        <v>13.64</v>
      </c>
      <c r="AE40" s="196">
        <v>0</v>
      </c>
      <c r="AF40" s="196">
        <v>0</v>
      </c>
      <c r="AG40" s="196">
        <v>43.39</v>
      </c>
      <c r="AH40" s="196">
        <v>0</v>
      </c>
      <c r="AI40" s="196">
        <v>10.45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139.5</v>
      </c>
      <c r="AP40" s="196">
        <v>0</v>
      </c>
      <c r="AQ40" s="196">
        <v>0</v>
      </c>
      <c r="AR40" s="196">
        <v>6.93</v>
      </c>
      <c r="AS40" s="196">
        <v>0</v>
      </c>
      <c r="AT40" s="196">
        <v>22.41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3.87</v>
      </c>
      <c r="D41" s="196">
        <v>0.8</v>
      </c>
      <c r="E41" s="196">
        <v>0</v>
      </c>
      <c r="F41" s="196">
        <v>0</v>
      </c>
      <c r="G41" s="196">
        <v>18.100000000000001</v>
      </c>
      <c r="H41" s="196">
        <v>0</v>
      </c>
      <c r="I41" s="196">
        <v>0</v>
      </c>
      <c r="J41" s="196">
        <v>1.1100000000000001</v>
      </c>
      <c r="K41" s="196">
        <v>6.33</v>
      </c>
      <c r="L41" s="196">
        <v>1.69</v>
      </c>
      <c r="M41" s="196">
        <v>0</v>
      </c>
      <c r="N41" s="196">
        <v>1.17</v>
      </c>
      <c r="O41" s="196">
        <v>0</v>
      </c>
      <c r="P41" s="196">
        <v>2.68</v>
      </c>
      <c r="Q41" s="196">
        <v>0.74</v>
      </c>
      <c r="R41" s="196">
        <v>1.1599999999999999</v>
      </c>
      <c r="S41" s="196">
        <v>0.93</v>
      </c>
      <c r="T41" s="196">
        <v>0</v>
      </c>
      <c r="U41" s="196">
        <v>12.84</v>
      </c>
      <c r="V41" s="196">
        <v>0.46</v>
      </c>
      <c r="W41" s="196">
        <v>0.46</v>
      </c>
      <c r="X41" s="196">
        <v>1.45</v>
      </c>
      <c r="Y41" s="196">
        <v>0</v>
      </c>
      <c r="Z41" s="196">
        <v>2.74</v>
      </c>
      <c r="AA41" s="196">
        <v>0.89</v>
      </c>
      <c r="AB41" s="196">
        <v>0</v>
      </c>
      <c r="AC41" s="196">
        <v>0</v>
      </c>
      <c r="AD41" s="196">
        <v>13.64</v>
      </c>
      <c r="AE41" s="196">
        <v>0</v>
      </c>
      <c r="AF41" s="196">
        <v>0</v>
      </c>
      <c r="AG41" s="196">
        <v>43.39</v>
      </c>
      <c r="AH41" s="196">
        <v>0</v>
      </c>
      <c r="AI41" s="196">
        <v>10.45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139.5</v>
      </c>
      <c r="AP41" s="196">
        <v>0</v>
      </c>
      <c r="AQ41" s="196">
        <v>0</v>
      </c>
      <c r="AR41" s="196">
        <v>6.93</v>
      </c>
      <c r="AS41" s="196">
        <v>0</v>
      </c>
      <c r="AT41" s="196">
        <v>22.41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3.87</v>
      </c>
      <c r="D42" s="196">
        <v>0.8</v>
      </c>
      <c r="E42" s="196">
        <v>0</v>
      </c>
      <c r="F42" s="196">
        <v>0</v>
      </c>
      <c r="G42" s="196">
        <v>18.100000000000001</v>
      </c>
      <c r="H42" s="196">
        <v>0</v>
      </c>
      <c r="I42" s="196">
        <v>0</v>
      </c>
      <c r="J42" s="196">
        <v>1.1100000000000001</v>
      </c>
      <c r="K42" s="196">
        <v>6.33</v>
      </c>
      <c r="L42" s="196">
        <v>1.69</v>
      </c>
      <c r="M42" s="196">
        <v>0</v>
      </c>
      <c r="N42" s="196">
        <v>1.17</v>
      </c>
      <c r="O42" s="196">
        <v>0</v>
      </c>
      <c r="P42" s="196">
        <v>2.68</v>
      </c>
      <c r="Q42" s="196">
        <v>0.74</v>
      </c>
      <c r="R42" s="196">
        <v>1.1599999999999999</v>
      </c>
      <c r="S42" s="196">
        <v>0.93</v>
      </c>
      <c r="T42" s="196">
        <v>0</v>
      </c>
      <c r="U42" s="196">
        <v>12.84</v>
      </c>
      <c r="V42" s="196">
        <v>0.46</v>
      </c>
      <c r="W42" s="196">
        <v>0.46</v>
      </c>
      <c r="X42" s="196">
        <v>1.45</v>
      </c>
      <c r="Y42" s="196">
        <v>0</v>
      </c>
      <c r="Z42" s="196">
        <v>2.74</v>
      </c>
      <c r="AA42" s="196">
        <v>0.89</v>
      </c>
      <c r="AB42" s="196">
        <v>0</v>
      </c>
      <c r="AC42" s="196">
        <v>0</v>
      </c>
      <c r="AD42" s="196">
        <v>13.64</v>
      </c>
      <c r="AE42" s="196">
        <v>0</v>
      </c>
      <c r="AF42" s="196">
        <v>0</v>
      </c>
      <c r="AG42" s="196">
        <v>43.39</v>
      </c>
      <c r="AH42" s="196">
        <v>0</v>
      </c>
      <c r="AI42" s="196">
        <v>10.45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139.5</v>
      </c>
      <c r="AP42" s="196">
        <v>0</v>
      </c>
      <c r="AQ42" s="196">
        <v>0</v>
      </c>
      <c r="AR42" s="196">
        <v>6.93</v>
      </c>
      <c r="AS42" s="196">
        <v>0</v>
      </c>
      <c r="AT42" s="196">
        <v>22.41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3.87</v>
      </c>
      <c r="D43" s="196">
        <v>0.8</v>
      </c>
      <c r="E43" s="196">
        <v>0</v>
      </c>
      <c r="F43" s="196">
        <v>0</v>
      </c>
      <c r="G43" s="196">
        <v>18.100000000000001</v>
      </c>
      <c r="H43" s="196">
        <v>0</v>
      </c>
      <c r="I43" s="196">
        <v>0</v>
      </c>
      <c r="J43" s="196">
        <v>1.1100000000000001</v>
      </c>
      <c r="K43" s="196">
        <v>6.33</v>
      </c>
      <c r="L43" s="196">
        <v>1.69</v>
      </c>
      <c r="M43" s="196">
        <v>0</v>
      </c>
      <c r="N43" s="196">
        <v>1.17</v>
      </c>
      <c r="O43" s="196">
        <v>0</v>
      </c>
      <c r="P43" s="196">
        <v>2.68</v>
      </c>
      <c r="Q43" s="196">
        <v>0.74</v>
      </c>
      <c r="R43" s="196">
        <v>1.1599999999999999</v>
      </c>
      <c r="S43" s="196">
        <v>0.93</v>
      </c>
      <c r="T43" s="196">
        <v>0</v>
      </c>
      <c r="U43" s="196">
        <v>12.84</v>
      </c>
      <c r="V43" s="196">
        <v>0.46</v>
      </c>
      <c r="W43" s="196">
        <v>0.46</v>
      </c>
      <c r="X43" s="196">
        <v>1.45</v>
      </c>
      <c r="Y43" s="196">
        <v>0</v>
      </c>
      <c r="Z43" s="196">
        <v>2.74</v>
      </c>
      <c r="AA43" s="196">
        <v>0.89</v>
      </c>
      <c r="AB43" s="196">
        <v>0</v>
      </c>
      <c r="AC43" s="196">
        <v>0</v>
      </c>
      <c r="AD43" s="196">
        <v>13.64</v>
      </c>
      <c r="AE43" s="196">
        <v>0</v>
      </c>
      <c r="AF43" s="196">
        <v>0</v>
      </c>
      <c r="AG43" s="196">
        <v>43.39</v>
      </c>
      <c r="AH43" s="196">
        <v>0</v>
      </c>
      <c r="AI43" s="196">
        <v>10.45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139.5</v>
      </c>
      <c r="AP43" s="196">
        <v>0</v>
      </c>
      <c r="AQ43" s="196">
        <v>0</v>
      </c>
      <c r="AR43" s="196">
        <v>6.93</v>
      </c>
      <c r="AS43" s="196">
        <v>0</v>
      </c>
      <c r="AT43" s="196">
        <v>22.41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3.87</v>
      </c>
      <c r="D44" s="196">
        <v>0.8</v>
      </c>
      <c r="E44" s="196">
        <v>0</v>
      </c>
      <c r="F44" s="196">
        <v>0</v>
      </c>
      <c r="G44" s="196">
        <v>18.100000000000001</v>
      </c>
      <c r="H44" s="196">
        <v>0</v>
      </c>
      <c r="I44" s="196">
        <v>0</v>
      </c>
      <c r="J44" s="196">
        <v>1.1100000000000001</v>
      </c>
      <c r="K44" s="196">
        <v>6.33</v>
      </c>
      <c r="L44" s="196">
        <v>1.69</v>
      </c>
      <c r="M44" s="196">
        <v>0</v>
      </c>
      <c r="N44" s="196">
        <v>1.17</v>
      </c>
      <c r="O44" s="196">
        <v>0</v>
      </c>
      <c r="P44" s="196">
        <v>2.68</v>
      </c>
      <c r="Q44" s="196">
        <v>0.74</v>
      </c>
      <c r="R44" s="196">
        <v>1.1599999999999999</v>
      </c>
      <c r="S44" s="196">
        <v>0.93</v>
      </c>
      <c r="T44" s="196">
        <v>0</v>
      </c>
      <c r="U44" s="196">
        <v>12.84</v>
      </c>
      <c r="V44" s="196">
        <v>0.46</v>
      </c>
      <c r="W44" s="196">
        <v>0.46</v>
      </c>
      <c r="X44" s="196">
        <v>1.45</v>
      </c>
      <c r="Y44" s="196">
        <v>0</v>
      </c>
      <c r="Z44" s="196">
        <v>2.74</v>
      </c>
      <c r="AA44" s="196">
        <v>0.89</v>
      </c>
      <c r="AB44" s="196">
        <v>0</v>
      </c>
      <c r="AC44" s="196">
        <v>0</v>
      </c>
      <c r="AD44" s="196">
        <v>13.64</v>
      </c>
      <c r="AE44" s="196">
        <v>0</v>
      </c>
      <c r="AF44" s="196">
        <v>0</v>
      </c>
      <c r="AG44" s="196">
        <v>43.39</v>
      </c>
      <c r="AH44" s="196">
        <v>0</v>
      </c>
      <c r="AI44" s="196">
        <v>10.45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139.5</v>
      </c>
      <c r="AP44" s="196">
        <v>0</v>
      </c>
      <c r="AQ44" s="196">
        <v>0</v>
      </c>
      <c r="AR44" s="196">
        <v>6.93</v>
      </c>
      <c r="AS44" s="196">
        <v>0</v>
      </c>
      <c r="AT44" s="196">
        <v>22.41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3.87</v>
      </c>
      <c r="D45" s="196">
        <v>0.8</v>
      </c>
      <c r="E45" s="196">
        <v>0</v>
      </c>
      <c r="F45" s="196">
        <v>0</v>
      </c>
      <c r="G45" s="196">
        <v>18.100000000000001</v>
      </c>
      <c r="H45" s="196">
        <v>0</v>
      </c>
      <c r="I45" s="196">
        <v>0</v>
      </c>
      <c r="J45" s="196">
        <v>1.1100000000000001</v>
      </c>
      <c r="K45" s="196">
        <v>6.33</v>
      </c>
      <c r="L45" s="196">
        <v>1.69</v>
      </c>
      <c r="M45" s="196">
        <v>0</v>
      </c>
      <c r="N45" s="196">
        <v>1.17</v>
      </c>
      <c r="O45" s="196">
        <v>0</v>
      </c>
      <c r="P45" s="196">
        <v>2.68</v>
      </c>
      <c r="Q45" s="196">
        <v>0.74</v>
      </c>
      <c r="R45" s="196">
        <v>1.1599999999999999</v>
      </c>
      <c r="S45" s="196">
        <v>0.93</v>
      </c>
      <c r="T45" s="196">
        <v>0</v>
      </c>
      <c r="U45" s="196">
        <v>12.84</v>
      </c>
      <c r="V45" s="196">
        <v>0.46</v>
      </c>
      <c r="W45" s="196">
        <v>0.46</v>
      </c>
      <c r="X45" s="196">
        <v>1.45</v>
      </c>
      <c r="Y45" s="196">
        <v>0</v>
      </c>
      <c r="Z45" s="196">
        <v>2.74</v>
      </c>
      <c r="AA45" s="196">
        <v>0.89</v>
      </c>
      <c r="AB45" s="196">
        <v>0</v>
      </c>
      <c r="AC45" s="196">
        <v>0</v>
      </c>
      <c r="AD45" s="196">
        <v>13.64</v>
      </c>
      <c r="AE45" s="196">
        <v>0</v>
      </c>
      <c r="AF45" s="196">
        <v>0</v>
      </c>
      <c r="AG45" s="196">
        <v>43.39</v>
      </c>
      <c r="AH45" s="196">
        <v>0</v>
      </c>
      <c r="AI45" s="196">
        <v>10.45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139.5</v>
      </c>
      <c r="AP45" s="196">
        <v>0</v>
      </c>
      <c r="AQ45" s="196">
        <v>0</v>
      </c>
      <c r="AR45" s="196">
        <v>6.93</v>
      </c>
      <c r="AS45" s="196">
        <v>0</v>
      </c>
      <c r="AT45" s="196">
        <v>22.41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3.87</v>
      </c>
      <c r="D46" s="196">
        <v>0.8</v>
      </c>
      <c r="E46" s="196">
        <v>0</v>
      </c>
      <c r="F46" s="196">
        <v>0</v>
      </c>
      <c r="G46" s="196">
        <v>18.100000000000001</v>
      </c>
      <c r="H46" s="196">
        <v>0</v>
      </c>
      <c r="I46" s="196">
        <v>0</v>
      </c>
      <c r="J46" s="196">
        <v>1.1100000000000001</v>
      </c>
      <c r="K46" s="196">
        <v>6.33</v>
      </c>
      <c r="L46" s="196">
        <v>1.69</v>
      </c>
      <c r="M46" s="196">
        <v>0</v>
      </c>
      <c r="N46" s="196">
        <v>1.17</v>
      </c>
      <c r="O46" s="196">
        <v>0</v>
      </c>
      <c r="P46" s="196">
        <v>2.68</v>
      </c>
      <c r="Q46" s="196">
        <v>0.74</v>
      </c>
      <c r="R46" s="196">
        <v>1.1599999999999999</v>
      </c>
      <c r="S46" s="196">
        <v>0.93</v>
      </c>
      <c r="T46" s="196">
        <v>0</v>
      </c>
      <c r="U46" s="196">
        <v>12.84</v>
      </c>
      <c r="V46" s="196">
        <v>0.46</v>
      </c>
      <c r="W46" s="196">
        <v>0.46</v>
      </c>
      <c r="X46" s="196">
        <v>1.45</v>
      </c>
      <c r="Y46" s="196">
        <v>0</v>
      </c>
      <c r="Z46" s="196">
        <v>2.74</v>
      </c>
      <c r="AA46" s="196">
        <v>0.89</v>
      </c>
      <c r="AB46" s="196">
        <v>0</v>
      </c>
      <c r="AC46" s="196">
        <v>0</v>
      </c>
      <c r="AD46" s="196">
        <v>13.64</v>
      </c>
      <c r="AE46" s="196">
        <v>0</v>
      </c>
      <c r="AF46" s="196">
        <v>0</v>
      </c>
      <c r="AG46" s="196">
        <v>43.39</v>
      </c>
      <c r="AH46" s="196">
        <v>0</v>
      </c>
      <c r="AI46" s="196">
        <v>10.45</v>
      </c>
      <c r="AJ46" s="196">
        <v>0</v>
      </c>
      <c r="AK46" s="196">
        <v>2.6</v>
      </c>
      <c r="AL46" s="196">
        <v>0</v>
      </c>
      <c r="AM46" s="196">
        <v>0</v>
      </c>
      <c r="AN46" s="196">
        <v>0</v>
      </c>
      <c r="AO46" s="196">
        <v>139.5</v>
      </c>
      <c r="AP46" s="196">
        <v>0</v>
      </c>
      <c r="AQ46" s="196">
        <v>0</v>
      </c>
      <c r="AR46" s="196">
        <v>6.93</v>
      </c>
      <c r="AS46" s="196">
        <v>0</v>
      </c>
      <c r="AT46" s="196">
        <v>22.41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3.73</v>
      </c>
      <c r="D47" s="196">
        <v>0.8</v>
      </c>
      <c r="E47" s="196">
        <v>0</v>
      </c>
      <c r="F47" s="196">
        <v>0</v>
      </c>
      <c r="G47" s="196">
        <v>18.100000000000001</v>
      </c>
      <c r="H47" s="196">
        <v>0</v>
      </c>
      <c r="I47" s="196">
        <v>0</v>
      </c>
      <c r="J47" s="196">
        <v>1.1100000000000001</v>
      </c>
      <c r="K47" s="196">
        <v>6.33</v>
      </c>
      <c r="L47" s="196">
        <v>1.69</v>
      </c>
      <c r="M47" s="196">
        <v>0</v>
      </c>
      <c r="N47" s="196">
        <v>1.17</v>
      </c>
      <c r="O47" s="196">
        <v>0</v>
      </c>
      <c r="P47" s="196">
        <v>2.68</v>
      </c>
      <c r="Q47" s="196">
        <v>0.74</v>
      </c>
      <c r="R47" s="196">
        <v>1.1599999999999999</v>
      </c>
      <c r="S47" s="196">
        <v>0.93</v>
      </c>
      <c r="T47" s="196">
        <v>0</v>
      </c>
      <c r="U47" s="196">
        <v>12.84</v>
      </c>
      <c r="V47" s="196">
        <v>0.46</v>
      </c>
      <c r="W47" s="196">
        <v>0.46</v>
      </c>
      <c r="X47" s="196">
        <v>1.45</v>
      </c>
      <c r="Y47" s="196">
        <v>0</v>
      </c>
      <c r="Z47" s="196">
        <v>2.74</v>
      </c>
      <c r="AA47" s="196">
        <v>0.89</v>
      </c>
      <c r="AB47" s="196">
        <v>0</v>
      </c>
      <c r="AC47" s="196">
        <v>0</v>
      </c>
      <c r="AD47" s="196">
        <v>13.64</v>
      </c>
      <c r="AE47" s="196">
        <v>0</v>
      </c>
      <c r="AF47" s="196">
        <v>0</v>
      </c>
      <c r="AG47" s="196">
        <v>43.39</v>
      </c>
      <c r="AH47" s="196">
        <v>0</v>
      </c>
      <c r="AI47" s="196">
        <v>10.45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139.5</v>
      </c>
      <c r="AP47" s="196">
        <v>0</v>
      </c>
      <c r="AQ47" s="196">
        <v>0</v>
      </c>
      <c r="AR47" s="196">
        <v>6.93</v>
      </c>
      <c r="AS47" s="196">
        <v>0</v>
      </c>
      <c r="AT47" s="196">
        <v>22.41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3.73</v>
      </c>
      <c r="D48" s="196">
        <v>0.8</v>
      </c>
      <c r="E48" s="196">
        <v>0</v>
      </c>
      <c r="F48" s="196">
        <v>0</v>
      </c>
      <c r="G48" s="196">
        <v>18.100000000000001</v>
      </c>
      <c r="H48" s="196">
        <v>0</v>
      </c>
      <c r="I48" s="196">
        <v>0</v>
      </c>
      <c r="J48" s="196">
        <v>1.1100000000000001</v>
      </c>
      <c r="K48" s="196">
        <v>6.33</v>
      </c>
      <c r="L48" s="196">
        <v>1.69</v>
      </c>
      <c r="M48" s="196">
        <v>0</v>
      </c>
      <c r="N48" s="196">
        <v>1.17</v>
      </c>
      <c r="O48" s="196">
        <v>0</v>
      </c>
      <c r="P48" s="196">
        <v>2.68</v>
      </c>
      <c r="Q48" s="196">
        <v>0.74</v>
      </c>
      <c r="R48" s="196">
        <v>1.1599999999999999</v>
      </c>
      <c r="S48" s="196">
        <v>0.93</v>
      </c>
      <c r="T48" s="196">
        <v>0</v>
      </c>
      <c r="U48" s="196">
        <v>12.84</v>
      </c>
      <c r="V48" s="196">
        <v>0.46</v>
      </c>
      <c r="W48" s="196">
        <v>0.46</v>
      </c>
      <c r="X48" s="196">
        <v>1.45</v>
      </c>
      <c r="Y48" s="196">
        <v>0</v>
      </c>
      <c r="Z48" s="196">
        <v>2.74</v>
      </c>
      <c r="AA48" s="196">
        <v>0.89</v>
      </c>
      <c r="AB48" s="196">
        <v>0</v>
      </c>
      <c r="AC48" s="196">
        <v>0</v>
      </c>
      <c r="AD48" s="196">
        <v>13.64</v>
      </c>
      <c r="AE48" s="196">
        <v>0</v>
      </c>
      <c r="AF48" s="196">
        <v>0</v>
      </c>
      <c r="AG48" s="196">
        <v>43.39</v>
      </c>
      <c r="AH48" s="196">
        <v>0</v>
      </c>
      <c r="AI48" s="196">
        <v>10.45</v>
      </c>
      <c r="AJ48" s="196">
        <v>0</v>
      </c>
      <c r="AK48" s="196">
        <v>2.6</v>
      </c>
      <c r="AL48" s="196">
        <v>0</v>
      </c>
      <c r="AM48" s="196">
        <v>0</v>
      </c>
      <c r="AN48" s="196">
        <v>0</v>
      </c>
      <c r="AO48" s="196">
        <v>139.5</v>
      </c>
      <c r="AP48" s="196">
        <v>0</v>
      </c>
      <c r="AQ48" s="196">
        <v>0</v>
      </c>
      <c r="AR48" s="196">
        <v>6.93</v>
      </c>
      <c r="AS48" s="196">
        <v>0</v>
      </c>
      <c r="AT48" s="196">
        <v>22.41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3.73</v>
      </c>
      <c r="D49" s="196">
        <v>0.8</v>
      </c>
      <c r="E49" s="196">
        <v>0</v>
      </c>
      <c r="F49" s="196">
        <v>0</v>
      </c>
      <c r="G49" s="196">
        <v>18.100000000000001</v>
      </c>
      <c r="H49" s="196">
        <v>0</v>
      </c>
      <c r="I49" s="196">
        <v>0</v>
      </c>
      <c r="J49" s="196">
        <v>1.1100000000000001</v>
      </c>
      <c r="K49" s="196">
        <v>6.33</v>
      </c>
      <c r="L49" s="196">
        <v>1.69</v>
      </c>
      <c r="M49" s="196">
        <v>0</v>
      </c>
      <c r="N49" s="196">
        <v>1.17</v>
      </c>
      <c r="O49" s="196">
        <v>0</v>
      </c>
      <c r="P49" s="196">
        <v>2.68</v>
      </c>
      <c r="Q49" s="196">
        <v>0.74</v>
      </c>
      <c r="R49" s="196">
        <v>1.1599999999999999</v>
      </c>
      <c r="S49" s="196">
        <v>0.93</v>
      </c>
      <c r="T49" s="196">
        <v>0</v>
      </c>
      <c r="U49" s="196">
        <v>12.84</v>
      </c>
      <c r="V49" s="196">
        <v>0.46</v>
      </c>
      <c r="W49" s="196">
        <v>0.46</v>
      </c>
      <c r="X49" s="196">
        <v>1.24</v>
      </c>
      <c r="Y49" s="196">
        <v>0</v>
      </c>
      <c r="Z49" s="196">
        <v>2.74</v>
      </c>
      <c r="AA49" s="196">
        <v>0.89</v>
      </c>
      <c r="AB49" s="196">
        <v>0</v>
      </c>
      <c r="AC49" s="196">
        <v>0</v>
      </c>
      <c r="AD49" s="196">
        <v>13.64</v>
      </c>
      <c r="AE49" s="196">
        <v>0</v>
      </c>
      <c r="AF49" s="196">
        <v>0</v>
      </c>
      <c r="AG49" s="196">
        <v>43.39</v>
      </c>
      <c r="AH49" s="196">
        <v>0</v>
      </c>
      <c r="AI49" s="196">
        <v>10.45</v>
      </c>
      <c r="AJ49" s="196">
        <v>0</v>
      </c>
      <c r="AK49" s="196">
        <v>2.6</v>
      </c>
      <c r="AL49" s="196">
        <v>0</v>
      </c>
      <c r="AM49" s="196">
        <v>0</v>
      </c>
      <c r="AN49" s="196">
        <v>0</v>
      </c>
      <c r="AO49" s="196">
        <v>139.5</v>
      </c>
      <c r="AP49" s="196">
        <v>0</v>
      </c>
      <c r="AQ49" s="196">
        <v>0</v>
      </c>
      <c r="AR49" s="196">
        <v>6.93</v>
      </c>
      <c r="AS49" s="196">
        <v>0</v>
      </c>
      <c r="AT49" s="196">
        <v>22.41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3.73</v>
      </c>
      <c r="D50" s="196">
        <v>0.8</v>
      </c>
      <c r="E50" s="196">
        <v>0</v>
      </c>
      <c r="F50" s="196">
        <v>0</v>
      </c>
      <c r="G50" s="196">
        <v>18.100000000000001</v>
      </c>
      <c r="H50" s="196">
        <v>0</v>
      </c>
      <c r="I50" s="196">
        <v>0</v>
      </c>
      <c r="J50" s="196">
        <v>1.1100000000000001</v>
      </c>
      <c r="K50" s="196">
        <v>6.33</v>
      </c>
      <c r="L50" s="196">
        <v>1.69</v>
      </c>
      <c r="M50" s="196">
        <v>0</v>
      </c>
      <c r="N50" s="196">
        <v>1.17</v>
      </c>
      <c r="O50" s="196">
        <v>0</v>
      </c>
      <c r="P50" s="196">
        <v>2.68</v>
      </c>
      <c r="Q50" s="196">
        <v>0.74</v>
      </c>
      <c r="R50" s="196">
        <v>1.1599999999999999</v>
      </c>
      <c r="S50" s="196">
        <v>0.93</v>
      </c>
      <c r="T50" s="196">
        <v>0</v>
      </c>
      <c r="U50" s="196">
        <v>12.84</v>
      </c>
      <c r="V50" s="196">
        <v>0.46</v>
      </c>
      <c r="W50" s="196">
        <v>0.46</v>
      </c>
      <c r="X50" s="196">
        <v>1.24</v>
      </c>
      <c r="Y50" s="196">
        <v>0</v>
      </c>
      <c r="Z50" s="196">
        <v>2.74</v>
      </c>
      <c r="AA50" s="196">
        <v>0.89</v>
      </c>
      <c r="AB50" s="196">
        <v>0</v>
      </c>
      <c r="AC50" s="196">
        <v>0</v>
      </c>
      <c r="AD50" s="196">
        <v>13.64</v>
      </c>
      <c r="AE50" s="196">
        <v>0</v>
      </c>
      <c r="AF50" s="196">
        <v>0</v>
      </c>
      <c r="AG50" s="196">
        <v>43.39</v>
      </c>
      <c r="AH50" s="196">
        <v>0</v>
      </c>
      <c r="AI50" s="196">
        <v>10.45</v>
      </c>
      <c r="AJ50" s="196">
        <v>0</v>
      </c>
      <c r="AK50" s="196">
        <v>2.6</v>
      </c>
      <c r="AL50" s="196">
        <v>0</v>
      </c>
      <c r="AM50" s="196">
        <v>0</v>
      </c>
      <c r="AN50" s="196">
        <v>0</v>
      </c>
      <c r="AO50" s="196">
        <v>139.5</v>
      </c>
      <c r="AP50" s="196">
        <v>0</v>
      </c>
      <c r="AQ50" s="196">
        <v>0</v>
      </c>
      <c r="AR50" s="196">
        <v>6.93</v>
      </c>
      <c r="AS50" s="196">
        <v>0</v>
      </c>
      <c r="AT50" s="196">
        <v>22.41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3.73</v>
      </c>
      <c r="D51" s="196">
        <v>0.8</v>
      </c>
      <c r="E51" s="196">
        <v>0</v>
      </c>
      <c r="F51" s="196">
        <v>0</v>
      </c>
      <c r="G51" s="196">
        <v>18.100000000000001</v>
      </c>
      <c r="H51" s="196">
        <v>0</v>
      </c>
      <c r="I51" s="196">
        <v>0</v>
      </c>
      <c r="J51" s="196">
        <v>1.1100000000000001</v>
      </c>
      <c r="K51" s="196">
        <v>38.32</v>
      </c>
      <c r="L51" s="196">
        <v>3.31</v>
      </c>
      <c r="M51" s="196">
        <v>0</v>
      </c>
      <c r="N51" s="196">
        <v>1.17</v>
      </c>
      <c r="O51" s="196">
        <v>0</v>
      </c>
      <c r="P51" s="196">
        <v>2.68</v>
      </c>
      <c r="Q51" s="196">
        <v>0.93</v>
      </c>
      <c r="R51" s="196">
        <v>1.1599999999999999</v>
      </c>
      <c r="S51" s="196">
        <v>1.1499999999999999</v>
      </c>
      <c r="T51" s="196">
        <v>0</v>
      </c>
      <c r="U51" s="196">
        <v>12.84</v>
      </c>
      <c r="V51" s="196">
        <v>0.46</v>
      </c>
      <c r="W51" s="196">
        <v>0.46</v>
      </c>
      <c r="X51" s="196">
        <v>1.24</v>
      </c>
      <c r="Y51" s="196">
        <v>0</v>
      </c>
      <c r="Z51" s="196">
        <v>2.74</v>
      </c>
      <c r="AA51" s="196">
        <v>0.89</v>
      </c>
      <c r="AB51" s="196">
        <v>0</v>
      </c>
      <c r="AC51" s="196">
        <v>0</v>
      </c>
      <c r="AD51" s="196">
        <v>13.64</v>
      </c>
      <c r="AE51" s="196">
        <v>0</v>
      </c>
      <c r="AF51" s="196">
        <v>0</v>
      </c>
      <c r="AG51" s="196">
        <v>43.39</v>
      </c>
      <c r="AH51" s="196">
        <v>0</v>
      </c>
      <c r="AI51" s="196">
        <v>10.45</v>
      </c>
      <c r="AJ51" s="196">
        <v>0</v>
      </c>
      <c r="AK51" s="196">
        <v>12.6</v>
      </c>
      <c r="AL51" s="196">
        <v>0</v>
      </c>
      <c r="AM51" s="196">
        <v>0</v>
      </c>
      <c r="AN51" s="196">
        <v>0</v>
      </c>
      <c r="AO51" s="196">
        <v>139.5</v>
      </c>
      <c r="AP51" s="196">
        <v>0</v>
      </c>
      <c r="AQ51" s="196">
        <v>0</v>
      </c>
      <c r="AR51" s="196">
        <v>6.93</v>
      </c>
      <c r="AS51" s="196">
        <v>0</v>
      </c>
      <c r="AT51" s="196">
        <v>22.41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3.73</v>
      </c>
      <c r="D52" s="196">
        <v>0.8</v>
      </c>
      <c r="E52" s="196">
        <v>0</v>
      </c>
      <c r="F52" s="196">
        <v>0</v>
      </c>
      <c r="G52" s="196">
        <v>18.100000000000001</v>
      </c>
      <c r="H52" s="196">
        <v>0</v>
      </c>
      <c r="I52" s="196">
        <v>0</v>
      </c>
      <c r="J52" s="196">
        <v>1.1100000000000001</v>
      </c>
      <c r="K52" s="196">
        <v>38.32</v>
      </c>
      <c r="L52" s="196">
        <v>3.31</v>
      </c>
      <c r="M52" s="196">
        <v>0</v>
      </c>
      <c r="N52" s="196">
        <v>1.17</v>
      </c>
      <c r="O52" s="196">
        <v>0</v>
      </c>
      <c r="P52" s="196">
        <v>2.68</v>
      </c>
      <c r="Q52" s="196">
        <v>0.93</v>
      </c>
      <c r="R52" s="196">
        <v>1.1599999999999999</v>
      </c>
      <c r="S52" s="196">
        <v>1.1499999999999999</v>
      </c>
      <c r="T52" s="196">
        <v>0</v>
      </c>
      <c r="U52" s="196">
        <v>12.84</v>
      </c>
      <c r="V52" s="196">
        <v>0.46</v>
      </c>
      <c r="W52" s="196">
        <v>0.46</v>
      </c>
      <c r="X52" s="196">
        <v>1.24</v>
      </c>
      <c r="Y52" s="196">
        <v>0</v>
      </c>
      <c r="Z52" s="196">
        <v>2.74</v>
      </c>
      <c r="AA52" s="196">
        <v>0.89</v>
      </c>
      <c r="AB52" s="196">
        <v>0</v>
      </c>
      <c r="AC52" s="196">
        <v>0</v>
      </c>
      <c r="AD52" s="196">
        <v>13.64</v>
      </c>
      <c r="AE52" s="196">
        <v>0</v>
      </c>
      <c r="AF52" s="196">
        <v>0</v>
      </c>
      <c r="AG52" s="196">
        <v>43.39</v>
      </c>
      <c r="AH52" s="196">
        <v>0</v>
      </c>
      <c r="AI52" s="196">
        <v>10.45</v>
      </c>
      <c r="AJ52" s="196">
        <v>0</v>
      </c>
      <c r="AK52" s="196">
        <v>12.6</v>
      </c>
      <c r="AL52" s="196">
        <v>0</v>
      </c>
      <c r="AM52" s="196">
        <v>0</v>
      </c>
      <c r="AN52" s="196">
        <v>0</v>
      </c>
      <c r="AO52" s="196">
        <v>139.5</v>
      </c>
      <c r="AP52" s="196">
        <v>0</v>
      </c>
      <c r="AQ52" s="196">
        <v>0</v>
      </c>
      <c r="AR52" s="196">
        <v>6.93</v>
      </c>
      <c r="AS52" s="196">
        <v>0</v>
      </c>
      <c r="AT52" s="196">
        <v>22.41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3.73</v>
      </c>
      <c r="D53" s="196">
        <v>0.8</v>
      </c>
      <c r="E53" s="196">
        <v>0</v>
      </c>
      <c r="F53" s="196">
        <v>0</v>
      </c>
      <c r="G53" s="196">
        <v>18.100000000000001</v>
      </c>
      <c r="H53" s="196">
        <v>0</v>
      </c>
      <c r="I53" s="196">
        <v>0</v>
      </c>
      <c r="J53" s="196">
        <v>1.1100000000000001</v>
      </c>
      <c r="K53" s="196">
        <v>77.08</v>
      </c>
      <c r="L53" s="196">
        <v>22.34</v>
      </c>
      <c r="M53" s="196">
        <v>0</v>
      </c>
      <c r="N53" s="196">
        <v>1.17</v>
      </c>
      <c r="O53" s="196">
        <v>0</v>
      </c>
      <c r="P53" s="196">
        <v>2.68</v>
      </c>
      <c r="Q53" s="196">
        <v>0.93</v>
      </c>
      <c r="R53" s="196">
        <v>1.53</v>
      </c>
      <c r="S53" s="196">
        <v>1.1499999999999999</v>
      </c>
      <c r="T53" s="196">
        <v>0</v>
      </c>
      <c r="U53" s="196">
        <v>12.84</v>
      </c>
      <c r="V53" s="196">
        <v>0.46</v>
      </c>
      <c r="W53" s="196">
        <v>0.46</v>
      </c>
      <c r="X53" s="196">
        <v>1.24</v>
      </c>
      <c r="Y53" s="196">
        <v>0</v>
      </c>
      <c r="Z53" s="196">
        <v>2.74</v>
      </c>
      <c r="AA53" s="196">
        <v>1.53</v>
      </c>
      <c r="AB53" s="196">
        <v>0</v>
      </c>
      <c r="AC53" s="196">
        <v>0</v>
      </c>
      <c r="AD53" s="196">
        <v>13.64</v>
      </c>
      <c r="AE53" s="196">
        <v>0</v>
      </c>
      <c r="AF53" s="196">
        <v>0</v>
      </c>
      <c r="AG53" s="196">
        <v>43.39</v>
      </c>
      <c r="AH53" s="196">
        <v>0</v>
      </c>
      <c r="AI53" s="196">
        <v>10.45</v>
      </c>
      <c r="AJ53" s="196">
        <v>0</v>
      </c>
      <c r="AK53" s="196">
        <v>11.09</v>
      </c>
      <c r="AL53" s="196">
        <v>0</v>
      </c>
      <c r="AM53" s="196">
        <v>0</v>
      </c>
      <c r="AN53" s="196">
        <v>0</v>
      </c>
      <c r="AO53" s="196">
        <v>139.5</v>
      </c>
      <c r="AP53" s="196">
        <v>0</v>
      </c>
      <c r="AQ53" s="196">
        <v>0</v>
      </c>
      <c r="AR53" s="196">
        <v>6.93</v>
      </c>
      <c r="AS53" s="196">
        <v>0</v>
      </c>
      <c r="AT53" s="196">
        <v>22.41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3.73</v>
      </c>
      <c r="D54" s="196">
        <v>0.8</v>
      </c>
      <c r="E54" s="196">
        <v>0</v>
      </c>
      <c r="F54" s="196">
        <v>0</v>
      </c>
      <c r="G54" s="196">
        <v>18.100000000000001</v>
      </c>
      <c r="H54" s="196">
        <v>0</v>
      </c>
      <c r="I54" s="196">
        <v>0</v>
      </c>
      <c r="J54" s="196">
        <v>1.1100000000000001</v>
      </c>
      <c r="K54" s="196">
        <v>77.08</v>
      </c>
      <c r="L54" s="196">
        <v>22.34</v>
      </c>
      <c r="M54" s="196">
        <v>0</v>
      </c>
      <c r="N54" s="196">
        <v>1.17</v>
      </c>
      <c r="O54" s="196">
        <v>0</v>
      </c>
      <c r="P54" s="196">
        <v>2.68</v>
      </c>
      <c r="Q54" s="196">
        <v>2.66</v>
      </c>
      <c r="R54" s="196">
        <v>5.86</v>
      </c>
      <c r="S54" s="196">
        <v>3.82</v>
      </c>
      <c r="T54" s="196">
        <v>0</v>
      </c>
      <c r="U54" s="196">
        <v>12.84</v>
      </c>
      <c r="V54" s="196">
        <v>0.46</v>
      </c>
      <c r="W54" s="196">
        <v>0.46</v>
      </c>
      <c r="X54" s="196">
        <v>1.24</v>
      </c>
      <c r="Y54" s="196">
        <v>0</v>
      </c>
      <c r="Z54" s="196">
        <v>2.74</v>
      </c>
      <c r="AA54" s="196">
        <v>11.38</v>
      </c>
      <c r="AB54" s="196">
        <v>0</v>
      </c>
      <c r="AC54" s="196">
        <v>0</v>
      </c>
      <c r="AD54" s="196">
        <v>13.64</v>
      </c>
      <c r="AE54" s="196">
        <v>0</v>
      </c>
      <c r="AF54" s="196">
        <v>0</v>
      </c>
      <c r="AG54" s="196">
        <v>43.39</v>
      </c>
      <c r="AH54" s="196">
        <v>0</v>
      </c>
      <c r="AI54" s="196">
        <v>10.45</v>
      </c>
      <c r="AJ54" s="196">
        <v>0</v>
      </c>
      <c r="AK54" s="196">
        <v>11.09</v>
      </c>
      <c r="AL54" s="196">
        <v>0</v>
      </c>
      <c r="AM54" s="196">
        <v>0</v>
      </c>
      <c r="AN54" s="196">
        <v>0</v>
      </c>
      <c r="AO54" s="196">
        <v>139.5</v>
      </c>
      <c r="AP54" s="196">
        <v>0</v>
      </c>
      <c r="AQ54" s="196">
        <v>0</v>
      </c>
      <c r="AR54" s="196">
        <v>6.93</v>
      </c>
      <c r="AS54" s="196">
        <v>0</v>
      </c>
      <c r="AT54" s="196">
        <v>22.41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3.73</v>
      </c>
      <c r="D55" s="196">
        <v>0.8</v>
      </c>
      <c r="E55" s="196">
        <v>0</v>
      </c>
      <c r="F55" s="196">
        <v>0</v>
      </c>
      <c r="G55" s="196">
        <v>18.100000000000001</v>
      </c>
      <c r="H55" s="196">
        <v>0</v>
      </c>
      <c r="I55" s="196">
        <v>0</v>
      </c>
      <c r="J55" s="196">
        <v>1.1100000000000001</v>
      </c>
      <c r="K55" s="196">
        <v>77.03</v>
      </c>
      <c r="L55" s="196">
        <v>22.34</v>
      </c>
      <c r="M55" s="196">
        <v>0</v>
      </c>
      <c r="N55" s="196">
        <v>1.17</v>
      </c>
      <c r="O55" s="196">
        <v>0</v>
      </c>
      <c r="P55" s="196">
        <v>2.68</v>
      </c>
      <c r="Q55" s="196">
        <v>2.66</v>
      </c>
      <c r="R55" s="196">
        <v>5.96</v>
      </c>
      <c r="S55" s="196">
        <v>3.82</v>
      </c>
      <c r="T55" s="196">
        <v>0</v>
      </c>
      <c r="U55" s="196">
        <v>12.84</v>
      </c>
      <c r="V55" s="196">
        <v>0.46</v>
      </c>
      <c r="W55" s="196">
        <v>0.46</v>
      </c>
      <c r="X55" s="196">
        <v>1.24</v>
      </c>
      <c r="Y55" s="196">
        <v>0</v>
      </c>
      <c r="Z55" s="196">
        <v>2.74</v>
      </c>
      <c r="AA55" s="196">
        <v>11.37</v>
      </c>
      <c r="AB55" s="196">
        <v>0</v>
      </c>
      <c r="AC55" s="196">
        <v>0</v>
      </c>
      <c r="AD55" s="196">
        <v>13.64</v>
      </c>
      <c r="AE55" s="196">
        <v>0</v>
      </c>
      <c r="AF55" s="196">
        <v>0</v>
      </c>
      <c r="AG55" s="196">
        <v>43.39</v>
      </c>
      <c r="AH55" s="196">
        <v>0</v>
      </c>
      <c r="AI55" s="196">
        <v>10.45</v>
      </c>
      <c r="AJ55" s="196">
        <v>0</v>
      </c>
      <c r="AK55" s="196">
        <v>11.09</v>
      </c>
      <c r="AL55" s="196">
        <v>0</v>
      </c>
      <c r="AM55" s="196">
        <v>0</v>
      </c>
      <c r="AN55" s="196">
        <v>0</v>
      </c>
      <c r="AO55" s="196">
        <v>139.5</v>
      </c>
      <c r="AP55" s="196">
        <v>0</v>
      </c>
      <c r="AQ55" s="196">
        <v>0</v>
      </c>
      <c r="AR55" s="196">
        <v>6.93</v>
      </c>
      <c r="AS55" s="196">
        <v>0</v>
      </c>
      <c r="AT55" s="196">
        <v>22.41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3.73</v>
      </c>
      <c r="D56" s="196">
        <v>0.8</v>
      </c>
      <c r="E56" s="196">
        <v>0</v>
      </c>
      <c r="F56" s="196">
        <v>0</v>
      </c>
      <c r="G56" s="196">
        <v>18.100000000000001</v>
      </c>
      <c r="H56" s="196">
        <v>0</v>
      </c>
      <c r="I56" s="196">
        <v>0</v>
      </c>
      <c r="J56" s="196">
        <v>1.1100000000000001</v>
      </c>
      <c r="K56" s="196">
        <v>76.900000000000006</v>
      </c>
      <c r="L56" s="196">
        <v>22.24</v>
      </c>
      <c r="M56" s="196">
        <v>0</v>
      </c>
      <c r="N56" s="196">
        <v>1.17</v>
      </c>
      <c r="O56" s="196">
        <v>0</v>
      </c>
      <c r="P56" s="196">
        <v>2.68</v>
      </c>
      <c r="Q56" s="196">
        <v>2.66</v>
      </c>
      <c r="R56" s="196">
        <v>5.96</v>
      </c>
      <c r="S56" s="196">
        <v>3.82</v>
      </c>
      <c r="T56" s="196">
        <v>0</v>
      </c>
      <c r="U56" s="196">
        <v>12.84</v>
      </c>
      <c r="V56" s="196">
        <v>0.46</v>
      </c>
      <c r="W56" s="196">
        <v>0.46</v>
      </c>
      <c r="X56" s="196">
        <v>1.24</v>
      </c>
      <c r="Y56" s="196">
        <v>0</v>
      </c>
      <c r="Z56" s="196">
        <v>2.74</v>
      </c>
      <c r="AA56" s="196">
        <v>11.37</v>
      </c>
      <c r="AB56" s="196">
        <v>0</v>
      </c>
      <c r="AC56" s="196">
        <v>0</v>
      </c>
      <c r="AD56" s="196">
        <v>13.64</v>
      </c>
      <c r="AE56" s="196">
        <v>0</v>
      </c>
      <c r="AF56" s="196">
        <v>0</v>
      </c>
      <c r="AG56" s="196">
        <v>43.39</v>
      </c>
      <c r="AH56" s="196">
        <v>0</v>
      </c>
      <c r="AI56" s="196">
        <v>10.45</v>
      </c>
      <c r="AJ56" s="196">
        <v>0</v>
      </c>
      <c r="AK56" s="196">
        <v>11.09</v>
      </c>
      <c r="AL56" s="196">
        <v>0</v>
      </c>
      <c r="AM56" s="196">
        <v>0</v>
      </c>
      <c r="AN56" s="196">
        <v>0</v>
      </c>
      <c r="AO56" s="196">
        <v>139.5</v>
      </c>
      <c r="AP56" s="196">
        <v>0</v>
      </c>
      <c r="AQ56" s="196">
        <v>0</v>
      </c>
      <c r="AR56" s="196">
        <v>6.93</v>
      </c>
      <c r="AS56" s="196">
        <v>0</v>
      </c>
      <c r="AT56" s="196">
        <v>22.41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3.73</v>
      </c>
      <c r="D57" s="196">
        <v>0.8</v>
      </c>
      <c r="E57" s="196">
        <v>0</v>
      </c>
      <c r="F57" s="196">
        <v>0</v>
      </c>
      <c r="G57" s="196">
        <v>18.100000000000001</v>
      </c>
      <c r="H57" s="196">
        <v>0</v>
      </c>
      <c r="I57" s="196">
        <v>0</v>
      </c>
      <c r="J57" s="196">
        <v>1.1100000000000001</v>
      </c>
      <c r="K57" s="196">
        <v>76.77</v>
      </c>
      <c r="L57" s="196">
        <v>20.420000000000002</v>
      </c>
      <c r="M57" s="196">
        <v>0</v>
      </c>
      <c r="N57" s="196">
        <v>1.17</v>
      </c>
      <c r="O57" s="196">
        <v>0</v>
      </c>
      <c r="P57" s="196">
        <v>2.68</v>
      </c>
      <c r="Q57" s="196">
        <v>2.77</v>
      </c>
      <c r="R57" s="196">
        <v>5.96</v>
      </c>
      <c r="S57" s="196">
        <v>3.93</v>
      </c>
      <c r="T57" s="196">
        <v>0</v>
      </c>
      <c r="U57" s="196">
        <v>12.84</v>
      </c>
      <c r="V57" s="196">
        <v>5.27</v>
      </c>
      <c r="W57" s="196">
        <v>0.9</v>
      </c>
      <c r="X57" s="196">
        <v>1.24</v>
      </c>
      <c r="Y57" s="196">
        <v>0</v>
      </c>
      <c r="Z57" s="196">
        <v>4.71</v>
      </c>
      <c r="AA57" s="196">
        <v>11.38</v>
      </c>
      <c r="AB57" s="196">
        <v>0</v>
      </c>
      <c r="AC57" s="196">
        <v>0</v>
      </c>
      <c r="AD57" s="196">
        <v>13.64</v>
      </c>
      <c r="AE57" s="196">
        <v>0</v>
      </c>
      <c r="AF57" s="196">
        <v>0</v>
      </c>
      <c r="AG57" s="196">
        <v>43.39</v>
      </c>
      <c r="AH57" s="196">
        <v>0</v>
      </c>
      <c r="AI57" s="196">
        <v>10.45</v>
      </c>
      <c r="AJ57" s="196">
        <v>0</v>
      </c>
      <c r="AK57" s="196">
        <v>11.09</v>
      </c>
      <c r="AL57" s="196">
        <v>0</v>
      </c>
      <c r="AM57" s="196">
        <v>0</v>
      </c>
      <c r="AN57" s="196">
        <v>0</v>
      </c>
      <c r="AO57" s="196">
        <v>139.5</v>
      </c>
      <c r="AP57" s="196">
        <v>0</v>
      </c>
      <c r="AQ57" s="196">
        <v>0</v>
      </c>
      <c r="AR57" s="196">
        <v>6.93</v>
      </c>
      <c r="AS57" s="196">
        <v>0</v>
      </c>
      <c r="AT57" s="196">
        <v>22.41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3.73</v>
      </c>
      <c r="D58" s="196">
        <v>0.8</v>
      </c>
      <c r="E58" s="196">
        <v>0</v>
      </c>
      <c r="F58" s="196">
        <v>0</v>
      </c>
      <c r="G58" s="196">
        <v>18.100000000000001</v>
      </c>
      <c r="H58" s="196">
        <v>0</v>
      </c>
      <c r="I58" s="196">
        <v>0</v>
      </c>
      <c r="J58" s="196">
        <v>1.1100000000000001</v>
      </c>
      <c r="K58" s="196">
        <v>76.77</v>
      </c>
      <c r="L58" s="196">
        <v>20.420000000000002</v>
      </c>
      <c r="M58" s="196">
        <v>0</v>
      </c>
      <c r="N58" s="196">
        <v>1.17</v>
      </c>
      <c r="O58" s="196">
        <v>0</v>
      </c>
      <c r="P58" s="196">
        <v>2.68</v>
      </c>
      <c r="Q58" s="196">
        <v>2.77</v>
      </c>
      <c r="R58" s="196">
        <v>5.96</v>
      </c>
      <c r="S58" s="196">
        <v>3.93</v>
      </c>
      <c r="T58" s="196">
        <v>0</v>
      </c>
      <c r="U58" s="196">
        <v>12.84</v>
      </c>
      <c r="V58" s="196">
        <v>5.27</v>
      </c>
      <c r="W58" s="196">
        <v>0.9</v>
      </c>
      <c r="X58" s="196">
        <v>1.24</v>
      </c>
      <c r="Y58" s="196">
        <v>0</v>
      </c>
      <c r="Z58" s="196">
        <v>4.71</v>
      </c>
      <c r="AA58" s="196">
        <v>11.38</v>
      </c>
      <c r="AB58" s="196">
        <v>0</v>
      </c>
      <c r="AC58" s="196">
        <v>0</v>
      </c>
      <c r="AD58" s="196">
        <v>13.64</v>
      </c>
      <c r="AE58" s="196">
        <v>0</v>
      </c>
      <c r="AF58" s="196">
        <v>0</v>
      </c>
      <c r="AG58" s="196">
        <v>43.39</v>
      </c>
      <c r="AH58" s="196">
        <v>0</v>
      </c>
      <c r="AI58" s="196">
        <v>10.45</v>
      </c>
      <c r="AJ58" s="196">
        <v>0</v>
      </c>
      <c r="AK58" s="196">
        <v>11.09</v>
      </c>
      <c r="AL58" s="196">
        <v>0</v>
      </c>
      <c r="AM58" s="196">
        <v>0</v>
      </c>
      <c r="AN58" s="196">
        <v>0</v>
      </c>
      <c r="AO58" s="196">
        <v>139.5</v>
      </c>
      <c r="AP58" s="196">
        <v>0</v>
      </c>
      <c r="AQ58" s="196">
        <v>0</v>
      </c>
      <c r="AR58" s="196">
        <v>6.93</v>
      </c>
      <c r="AS58" s="196">
        <v>0</v>
      </c>
      <c r="AT58" s="196">
        <v>22.41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3.73</v>
      </c>
      <c r="D59" s="196">
        <v>0.8</v>
      </c>
      <c r="E59" s="196">
        <v>0</v>
      </c>
      <c r="F59" s="196">
        <v>0</v>
      </c>
      <c r="G59" s="196">
        <v>18.100000000000001</v>
      </c>
      <c r="H59" s="196">
        <v>0</v>
      </c>
      <c r="I59" s="196">
        <v>0</v>
      </c>
      <c r="J59" s="196">
        <v>1.1100000000000001</v>
      </c>
      <c r="K59" s="196">
        <v>76.77</v>
      </c>
      <c r="L59" s="196">
        <v>20.420000000000002</v>
      </c>
      <c r="M59" s="196">
        <v>0</v>
      </c>
      <c r="N59" s="196">
        <v>1.17</v>
      </c>
      <c r="O59" s="196">
        <v>0</v>
      </c>
      <c r="P59" s="196">
        <v>2.68</v>
      </c>
      <c r="Q59" s="196">
        <v>2.77</v>
      </c>
      <c r="R59" s="196">
        <v>5.96</v>
      </c>
      <c r="S59" s="196">
        <v>3.93</v>
      </c>
      <c r="T59" s="196">
        <v>0</v>
      </c>
      <c r="U59" s="196">
        <v>12.84</v>
      </c>
      <c r="V59" s="196">
        <v>5.27</v>
      </c>
      <c r="W59" s="196">
        <v>6.02</v>
      </c>
      <c r="X59" s="196">
        <v>1.24</v>
      </c>
      <c r="Y59" s="196">
        <v>0</v>
      </c>
      <c r="Z59" s="196">
        <v>37.04</v>
      </c>
      <c r="AA59" s="196">
        <v>11.38</v>
      </c>
      <c r="AB59" s="196">
        <v>0</v>
      </c>
      <c r="AC59" s="196">
        <v>0</v>
      </c>
      <c r="AD59" s="196">
        <v>13.64</v>
      </c>
      <c r="AE59" s="196">
        <v>0</v>
      </c>
      <c r="AF59" s="196">
        <v>0</v>
      </c>
      <c r="AG59" s="196">
        <v>43.39</v>
      </c>
      <c r="AH59" s="196">
        <v>0</v>
      </c>
      <c r="AI59" s="196">
        <v>10.45</v>
      </c>
      <c r="AJ59" s="196">
        <v>0</v>
      </c>
      <c r="AK59" s="196">
        <v>11.09</v>
      </c>
      <c r="AL59" s="196">
        <v>0</v>
      </c>
      <c r="AM59" s="196">
        <v>0</v>
      </c>
      <c r="AN59" s="196">
        <v>0</v>
      </c>
      <c r="AO59" s="196">
        <v>139.5</v>
      </c>
      <c r="AP59" s="196">
        <v>0</v>
      </c>
      <c r="AQ59" s="196">
        <v>0</v>
      </c>
      <c r="AR59" s="196">
        <v>6.93</v>
      </c>
      <c r="AS59" s="196">
        <v>0</v>
      </c>
      <c r="AT59" s="196">
        <v>22.41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3.73</v>
      </c>
      <c r="D60" s="196">
        <v>0.8</v>
      </c>
      <c r="E60" s="196">
        <v>0</v>
      </c>
      <c r="F60" s="196">
        <v>0</v>
      </c>
      <c r="G60" s="196">
        <v>18.100000000000001</v>
      </c>
      <c r="H60" s="196">
        <v>0</v>
      </c>
      <c r="I60" s="196">
        <v>0</v>
      </c>
      <c r="J60" s="196">
        <v>1.1100000000000001</v>
      </c>
      <c r="K60" s="196">
        <v>76.77</v>
      </c>
      <c r="L60" s="196">
        <v>20.420000000000002</v>
      </c>
      <c r="M60" s="196">
        <v>0</v>
      </c>
      <c r="N60" s="196">
        <v>1.17</v>
      </c>
      <c r="O60" s="196">
        <v>0</v>
      </c>
      <c r="P60" s="196">
        <v>2.68</v>
      </c>
      <c r="Q60" s="196">
        <v>2.77</v>
      </c>
      <c r="R60" s="196">
        <v>5.96</v>
      </c>
      <c r="S60" s="196">
        <v>3.93</v>
      </c>
      <c r="T60" s="196">
        <v>0</v>
      </c>
      <c r="U60" s="196">
        <v>12.84</v>
      </c>
      <c r="V60" s="196">
        <v>5.27</v>
      </c>
      <c r="W60" s="196">
        <v>6.02</v>
      </c>
      <c r="X60" s="196">
        <v>1.24</v>
      </c>
      <c r="Y60" s="196">
        <v>0</v>
      </c>
      <c r="Z60" s="196">
        <v>37.04</v>
      </c>
      <c r="AA60" s="196">
        <v>11.38</v>
      </c>
      <c r="AB60" s="196">
        <v>0</v>
      </c>
      <c r="AC60" s="196">
        <v>0</v>
      </c>
      <c r="AD60" s="196">
        <v>13.64</v>
      </c>
      <c r="AE60" s="196">
        <v>0</v>
      </c>
      <c r="AF60" s="196">
        <v>0</v>
      </c>
      <c r="AG60" s="196">
        <v>43.39</v>
      </c>
      <c r="AH60" s="196">
        <v>0</v>
      </c>
      <c r="AI60" s="196">
        <v>10.45</v>
      </c>
      <c r="AJ60" s="196">
        <v>0</v>
      </c>
      <c r="AK60" s="196">
        <v>11.09</v>
      </c>
      <c r="AL60" s="196">
        <v>0</v>
      </c>
      <c r="AM60" s="196">
        <v>0</v>
      </c>
      <c r="AN60" s="196">
        <v>0</v>
      </c>
      <c r="AO60" s="196">
        <v>139.5</v>
      </c>
      <c r="AP60" s="196">
        <v>0</v>
      </c>
      <c r="AQ60" s="196">
        <v>0</v>
      </c>
      <c r="AR60" s="196">
        <v>6.93</v>
      </c>
      <c r="AS60" s="196">
        <v>0</v>
      </c>
      <c r="AT60" s="196">
        <v>22.41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3.73</v>
      </c>
      <c r="D61" s="196">
        <v>0.8</v>
      </c>
      <c r="E61" s="196">
        <v>0</v>
      </c>
      <c r="F61" s="196">
        <v>0</v>
      </c>
      <c r="G61" s="196">
        <v>18.100000000000001</v>
      </c>
      <c r="H61" s="196">
        <v>0</v>
      </c>
      <c r="I61" s="196">
        <v>0</v>
      </c>
      <c r="J61" s="196">
        <v>1.1100000000000001</v>
      </c>
      <c r="K61" s="196">
        <v>76.77</v>
      </c>
      <c r="L61" s="196">
        <v>20.14</v>
      </c>
      <c r="M61" s="196">
        <v>0</v>
      </c>
      <c r="N61" s="196">
        <v>1.17</v>
      </c>
      <c r="O61" s="196">
        <v>0</v>
      </c>
      <c r="P61" s="196">
        <v>2.68</v>
      </c>
      <c r="Q61" s="196">
        <v>1.52</v>
      </c>
      <c r="R61" s="196">
        <v>5.96</v>
      </c>
      <c r="S61" s="196">
        <v>2.19</v>
      </c>
      <c r="T61" s="196">
        <v>0</v>
      </c>
      <c r="U61" s="196">
        <v>12.84</v>
      </c>
      <c r="V61" s="196">
        <v>5.27</v>
      </c>
      <c r="W61" s="196">
        <v>1.35</v>
      </c>
      <c r="X61" s="196">
        <v>1.1000000000000001</v>
      </c>
      <c r="Y61" s="196">
        <v>0</v>
      </c>
      <c r="Z61" s="196">
        <v>37.04</v>
      </c>
      <c r="AA61" s="196">
        <v>11.38</v>
      </c>
      <c r="AB61" s="196">
        <v>0</v>
      </c>
      <c r="AC61" s="196">
        <v>0</v>
      </c>
      <c r="AD61" s="196">
        <v>13.64</v>
      </c>
      <c r="AE61" s="196">
        <v>0</v>
      </c>
      <c r="AF61" s="196">
        <v>0</v>
      </c>
      <c r="AG61" s="196">
        <v>43.39</v>
      </c>
      <c r="AH61" s="196">
        <v>0</v>
      </c>
      <c r="AI61" s="196">
        <v>10.45</v>
      </c>
      <c r="AJ61" s="196">
        <v>0</v>
      </c>
      <c r="AK61" s="196">
        <v>11.09</v>
      </c>
      <c r="AL61" s="196">
        <v>0</v>
      </c>
      <c r="AM61" s="196">
        <v>0</v>
      </c>
      <c r="AN61" s="196">
        <v>0</v>
      </c>
      <c r="AO61" s="196">
        <v>139.5</v>
      </c>
      <c r="AP61" s="196">
        <v>0</v>
      </c>
      <c r="AQ61" s="196">
        <v>0</v>
      </c>
      <c r="AR61" s="196">
        <v>6.93</v>
      </c>
      <c r="AS61" s="196">
        <v>0</v>
      </c>
      <c r="AT61" s="196">
        <v>22.41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3.73</v>
      </c>
      <c r="D62" s="196">
        <v>0.8</v>
      </c>
      <c r="E62" s="196">
        <v>0</v>
      </c>
      <c r="F62" s="196">
        <v>0</v>
      </c>
      <c r="G62" s="196">
        <v>18.100000000000001</v>
      </c>
      <c r="H62" s="196">
        <v>0</v>
      </c>
      <c r="I62" s="196">
        <v>0</v>
      </c>
      <c r="J62" s="196">
        <v>1.1100000000000001</v>
      </c>
      <c r="K62" s="196">
        <v>76.77</v>
      </c>
      <c r="L62" s="196">
        <v>20.14</v>
      </c>
      <c r="M62" s="196">
        <v>0</v>
      </c>
      <c r="N62" s="196">
        <v>1.17</v>
      </c>
      <c r="O62" s="196">
        <v>0</v>
      </c>
      <c r="P62" s="196">
        <v>2.68</v>
      </c>
      <c r="Q62" s="196">
        <v>1.52</v>
      </c>
      <c r="R62" s="196">
        <v>5.96</v>
      </c>
      <c r="S62" s="196">
        <v>2.19</v>
      </c>
      <c r="T62" s="196">
        <v>0</v>
      </c>
      <c r="U62" s="196">
        <v>12.84</v>
      </c>
      <c r="V62" s="196">
        <v>5.27</v>
      </c>
      <c r="W62" s="196">
        <v>1.35</v>
      </c>
      <c r="X62" s="196">
        <v>1.1000000000000001</v>
      </c>
      <c r="Y62" s="196">
        <v>0</v>
      </c>
      <c r="Z62" s="196">
        <v>37.04</v>
      </c>
      <c r="AA62" s="196">
        <v>11.38</v>
      </c>
      <c r="AB62" s="196">
        <v>0</v>
      </c>
      <c r="AC62" s="196">
        <v>0</v>
      </c>
      <c r="AD62" s="196">
        <v>13.64</v>
      </c>
      <c r="AE62" s="196">
        <v>0</v>
      </c>
      <c r="AF62" s="196">
        <v>0</v>
      </c>
      <c r="AG62" s="196">
        <v>43.39</v>
      </c>
      <c r="AH62" s="196">
        <v>0</v>
      </c>
      <c r="AI62" s="196">
        <v>10.45</v>
      </c>
      <c r="AJ62" s="196">
        <v>0</v>
      </c>
      <c r="AK62" s="196">
        <v>11.09</v>
      </c>
      <c r="AL62" s="196">
        <v>0</v>
      </c>
      <c r="AM62" s="196">
        <v>0</v>
      </c>
      <c r="AN62" s="196">
        <v>0</v>
      </c>
      <c r="AO62" s="196">
        <v>139.5</v>
      </c>
      <c r="AP62" s="196">
        <v>0</v>
      </c>
      <c r="AQ62" s="196">
        <v>0</v>
      </c>
      <c r="AR62" s="196">
        <v>6.93</v>
      </c>
      <c r="AS62" s="196">
        <v>0</v>
      </c>
      <c r="AT62" s="196">
        <v>22.41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3.73</v>
      </c>
      <c r="D63" s="196">
        <v>0.8</v>
      </c>
      <c r="E63" s="196">
        <v>0</v>
      </c>
      <c r="F63" s="196">
        <v>0</v>
      </c>
      <c r="G63" s="196">
        <v>18.100000000000001</v>
      </c>
      <c r="H63" s="196">
        <v>0</v>
      </c>
      <c r="I63" s="196">
        <v>0</v>
      </c>
      <c r="J63" s="196">
        <v>1.1100000000000001</v>
      </c>
      <c r="K63" s="196">
        <v>76.77</v>
      </c>
      <c r="L63" s="196">
        <v>20.420000000000002</v>
      </c>
      <c r="M63" s="196">
        <v>0</v>
      </c>
      <c r="N63" s="196">
        <v>1.17</v>
      </c>
      <c r="O63" s="196">
        <v>0</v>
      </c>
      <c r="P63" s="196">
        <v>2.68</v>
      </c>
      <c r="Q63" s="196">
        <v>2.8</v>
      </c>
      <c r="R63" s="196">
        <v>5.96</v>
      </c>
      <c r="S63" s="196">
        <v>3.26</v>
      </c>
      <c r="T63" s="196">
        <v>0</v>
      </c>
      <c r="U63" s="196">
        <v>12.84</v>
      </c>
      <c r="V63" s="196">
        <v>5.27</v>
      </c>
      <c r="W63" s="196">
        <v>3.07</v>
      </c>
      <c r="X63" s="196">
        <v>1.1000000000000001</v>
      </c>
      <c r="Y63" s="196">
        <v>0</v>
      </c>
      <c r="Z63" s="196">
        <v>38</v>
      </c>
      <c r="AA63" s="196">
        <v>11.38</v>
      </c>
      <c r="AB63" s="196">
        <v>0</v>
      </c>
      <c r="AC63" s="196">
        <v>0</v>
      </c>
      <c r="AD63" s="196">
        <v>13.64</v>
      </c>
      <c r="AE63" s="196">
        <v>0</v>
      </c>
      <c r="AF63" s="196">
        <v>0</v>
      </c>
      <c r="AG63" s="196">
        <v>43.39</v>
      </c>
      <c r="AH63" s="196">
        <v>0</v>
      </c>
      <c r="AI63" s="196">
        <v>10.45</v>
      </c>
      <c r="AJ63" s="196">
        <v>0</v>
      </c>
      <c r="AK63" s="196">
        <v>11.09</v>
      </c>
      <c r="AL63" s="196">
        <v>0</v>
      </c>
      <c r="AM63" s="196">
        <v>0</v>
      </c>
      <c r="AN63" s="196">
        <v>0</v>
      </c>
      <c r="AO63" s="196">
        <v>139.5</v>
      </c>
      <c r="AP63" s="196">
        <v>0</v>
      </c>
      <c r="AQ63" s="196">
        <v>0</v>
      </c>
      <c r="AR63" s="196">
        <v>6.93</v>
      </c>
      <c r="AS63" s="196">
        <v>0</v>
      </c>
      <c r="AT63" s="196">
        <v>22.41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3.73</v>
      </c>
      <c r="D64" s="196">
        <v>0.8</v>
      </c>
      <c r="E64" s="196">
        <v>0</v>
      </c>
      <c r="F64" s="196">
        <v>0</v>
      </c>
      <c r="G64" s="196">
        <v>18.100000000000001</v>
      </c>
      <c r="H64" s="196">
        <v>0</v>
      </c>
      <c r="I64" s="196">
        <v>0</v>
      </c>
      <c r="J64" s="196">
        <v>1.1100000000000001</v>
      </c>
      <c r="K64" s="196">
        <v>76.77</v>
      </c>
      <c r="L64" s="196">
        <v>20.420000000000002</v>
      </c>
      <c r="M64" s="196">
        <v>0</v>
      </c>
      <c r="N64" s="196">
        <v>1.17</v>
      </c>
      <c r="O64" s="196">
        <v>0</v>
      </c>
      <c r="P64" s="196">
        <v>2.68</v>
      </c>
      <c r="Q64" s="196">
        <v>0.22</v>
      </c>
      <c r="R64" s="196">
        <v>0.42</v>
      </c>
      <c r="S64" s="196">
        <v>3.93</v>
      </c>
      <c r="T64" s="196">
        <v>0</v>
      </c>
      <c r="U64" s="196">
        <v>12.84</v>
      </c>
      <c r="V64" s="196">
        <v>5.27</v>
      </c>
      <c r="W64" s="196">
        <v>0.34</v>
      </c>
      <c r="X64" s="196">
        <v>1.1000000000000001</v>
      </c>
      <c r="Y64" s="196">
        <v>0</v>
      </c>
      <c r="Z64" s="196">
        <v>17.809999999999999</v>
      </c>
      <c r="AA64" s="196">
        <v>0.89</v>
      </c>
      <c r="AB64" s="196">
        <v>0</v>
      </c>
      <c r="AC64" s="196">
        <v>0</v>
      </c>
      <c r="AD64" s="196">
        <v>13.64</v>
      </c>
      <c r="AE64" s="196">
        <v>0</v>
      </c>
      <c r="AF64" s="196">
        <v>0</v>
      </c>
      <c r="AG64" s="196">
        <v>43.39</v>
      </c>
      <c r="AH64" s="196">
        <v>0</v>
      </c>
      <c r="AI64" s="196">
        <v>10.45</v>
      </c>
      <c r="AJ64" s="196">
        <v>0</v>
      </c>
      <c r="AK64" s="196">
        <v>11.09</v>
      </c>
      <c r="AL64" s="196">
        <v>0</v>
      </c>
      <c r="AM64" s="196">
        <v>0</v>
      </c>
      <c r="AN64" s="196">
        <v>0</v>
      </c>
      <c r="AO64" s="196">
        <v>139.5</v>
      </c>
      <c r="AP64" s="196">
        <v>0</v>
      </c>
      <c r="AQ64" s="196">
        <v>0</v>
      </c>
      <c r="AR64" s="196">
        <v>6.93</v>
      </c>
      <c r="AS64" s="196">
        <v>0</v>
      </c>
      <c r="AT64" s="196">
        <v>22.41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3.73</v>
      </c>
      <c r="D65" s="196">
        <v>0.8</v>
      </c>
      <c r="E65" s="196">
        <v>0</v>
      </c>
      <c r="F65" s="196">
        <v>0</v>
      </c>
      <c r="G65" s="196">
        <v>18.100000000000001</v>
      </c>
      <c r="H65" s="196">
        <v>0</v>
      </c>
      <c r="I65" s="196">
        <v>0</v>
      </c>
      <c r="J65" s="196">
        <v>1.1100000000000001</v>
      </c>
      <c r="K65" s="196">
        <v>52.53</v>
      </c>
      <c r="L65" s="196">
        <v>1.69</v>
      </c>
      <c r="M65" s="196">
        <v>0</v>
      </c>
      <c r="N65" s="196">
        <v>1.17</v>
      </c>
      <c r="O65" s="196">
        <v>0</v>
      </c>
      <c r="P65" s="196">
        <v>2.68</v>
      </c>
      <c r="Q65" s="196">
        <v>0.22</v>
      </c>
      <c r="R65" s="196">
        <v>0.42</v>
      </c>
      <c r="S65" s="196">
        <v>0.26</v>
      </c>
      <c r="T65" s="196">
        <v>0</v>
      </c>
      <c r="U65" s="196">
        <v>12.84</v>
      </c>
      <c r="V65" s="196">
        <v>0.2</v>
      </c>
      <c r="W65" s="196">
        <v>0.34</v>
      </c>
      <c r="X65" s="196">
        <v>1.1000000000000001</v>
      </c>
      <c r="Y65" s="196">
        <v>0</v>
      </c>
      <c r="Z65" s="196">
        <v>2.74</v>
      </c>
      <c r="AA65" s="196">
        <v>0.89</v>
      </c>
      <c r="AB65" s="196">
        <v>0</v>
      </c>
      <c r="AC65" s="196">
        <v>0</v>
      </c>
      <c r="AD65" s="196">
        <v>13.64</v>
      </c>
      <c r="AE65" s="196">
        <v>0</v>
      </c>
      <c r="AF65" s="196">
        <v>0</v>
      </c>
      <c r="AG65" s="196">
        <v>43.39</v>
      </c>
      <c r="AH65" s="196">
        <v>0</v>
      </c>
      <c r="AI65" s="196">
        <v>10.45</v>
      </c>
      <c r="AJ65" s="196">
        <v>0</v>
      </c>
      <c r="AK65" s="196">
        <v>11.09</v>
      </c>
      <c r="AL65" s="196">
        <v>0</v>
      </c>
      <c r="AM65" s="196">
        <v>0</v>
      </c>
      <c r="AN65" s="196">
        <v>0</v>
      </c>
      <c r="AO65" s="196">
        <v>139.5</v>
      </c>
      <c r="AP65" s="196">
        <v>0</v>
      </c>
      <c r="AQ65" s="196">
        <v>0</v>
      </c>
      <c r="AR65" s="196">
        <v>6.93</v>
      </c>
      <c r="AS65" s="196">
        <v>0</v>
      </c>
      <c r="AT65" s="196">
        <v>22.41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3.73</v>
      </c>
      <c r="D66" s="196">
        <v>0.8</v>
      </c>
      <c r="E66" s="196">
        <v>0</v>
      </c>
      <c r="F66" s="196">
        <v>0</v>
      </c>
      <c r="G66" s="196">
        <v>18.100000000000001</v>
      </c>
      <c r="H66" s="196">
        <v>0</v>
      </c>
      <c r="I66" s="196">
        <v>0</v>
      </c>
      <c r="J66" s="196">
        <v>1.1100000000000001</v>
      </c>
      <c r="K66" s="196">
        <v>11.91</v>
      </c>
      <c r="L66" s="196">
        <v>1.69</v>
      </c>
      <c r="M66" s="196">
        <v>0</v>
      </c>
      <c r="N66" s="196">
        <v>1.17</v>
      </c>
      <c r="O66" s="196">
        <v>0</v>
      </c>
      <c r="P66" s="196">
        <v>2.68</v>
      </c>
      <c r="Q66" s="196">
        <v>0.22</v>
      </c>
      <c r="R66" s="196">
        <v>0.42</v>
      </c>
      <c r="S66" s="196">
        <v>0.26</v>
      </c>
      <c r="T66" s="196">
        <v>0</v>
      </c>
      <c r="U66" s="196">
        <v>12.84</v>
      </c>
      <c r="V66" s="196">
        <v>0.2</v>
      </c>
      <c r="W66" s="196">
        <v>0.34</v>
      </c>
      <c r="X66" s="196">
        <v>1.1000000000000001</v>
      </c>
      <c r="Y66" s="196">
        <v>0</v>
      </c>
      <c r="Z66" s="196">
        <v>2.74</v>
      </c>
      <c r="AA66" s="196">
        <v>0.89</v>
      </c>
      <c r="AB66" s="196">
        <v>0</v>
      </c>
      <c r="AC66" s="196">
        <v>0</v>
      </c>
      <c r="AD66" s="196">
        <v>13.64</v>
      </c>
      <c r="AE66" s="196">
        <v>0</v>
      </c>
      <c r="AF66" s="196">
        <v>0</v>
      </c>
      <c r="AG66" s="196">
        <v>43.39</v>
      </c>
      <c r="AH66" s="196">
        <v>0</v>
      </c>
      <c r="AI66" s="196">
        <v>10.45</v>
      </c>
      <c r="AJ66" s="196">
        <v>0</v>
      </c>
      <c r="AK66" s="196">
        <v>11.09</v>
      </c>
      <c r="AL66" s="196">
        <v>0</v>
      </c>
      <c r="AM66" s="196">
        <v>0</v>
      </c>
      <c r="AN66" s="196">
        <v>0</v>
      </c>
      <c r="AO66" s="196">
        <v>139.5</v>
      </c>
      <c r="AP66" s="196">
        <v>0</v>
      </c>
      <c r="AQ66" s="196">
        <v>0</v>
      </c>
      <c r="AR66" s="196">
        <v>6.93</v>
      </c>
      <c r="AS66" s="196">
        <v>0</v>
      </c>
      <c r="AT66" s="196">
        <v>22.41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3.73</v>
      </c>
      <c r="D67" s="196">
        <v>0.8</v>
      </c>
      <c r="E67" s="196">
        <v>0</v>
      </c>
      <c r="F67" s="196">
        <v>0</v>
      </c>
      <c r="G67" s="196">
        <v>18.100000000000001</v>
      </c>
      <c r="H67" s="196">
        <v>0</v>
      </c>
      <c r="I67" s="196">
        <v>0</v>
      </c>
      <c r="J67" s="196">
        <v>1.1100000000000001</v>
      </c>
      <c r="K67" s="196">
        <v>6.34</v>
      </c>
      <c r="L67" s="196">
        <v>1.69</v>
      </c>
      <c r="M67" s="196">
        <v>0</v>
      </c>
      <c r="N67" s="196">
        <v>1.17</v>
      </c>
      <c r="O67" s="196">
        <v>0</v>
      </c>
      <c r="P67" s="196">
        <v>2.68</v>
      </c>
      <c r="Q67" s="196">
        <v>0.22</v>
      </c>
      <c r="R67" s="196">
        <v>0.42</v>
      </c>
      <c r="S67" s="196">
        <v>0.26</v>
      </c>
      <c r="T67" s="196">
        <v>0</v>
      </c>
      <c r="U67" s="196">
        <v>12.84</v>
      </c>
      <c r="V67" s="196">
        <v>0.2</v>
      </c>
      <c r="W67" s="196">
        <v>0.34</v>
      </c>
      <c r="X67" s="196">
        <v>1.1000000000000001</v>
      </c>
      <c r="Y67" s="196">
        <v>0</v>
      </c>
      <c r="Z67" s="196">
        <v>2.74</v>
      </c>
      <c r="AA67" s="196">
        <v>0.89</v>
      </c>
      <c r="AB67" s="196">
        <v>0</v>
      </c>
      <c r="AC67" s="196">
        <v>0</v>
      </c>
      <c r="AD67" s="196">
        <v>13.64</v>
      </c>
      <c r="AE67" s="196">
        <v>0</v>
      </c>
      <c r="AF67" s="196">
        <v>0</v>
      </c>
      <c r="AG67" s="196">
        <v>43.39</v>
      </c>
      <c r="AH67" s="196">
        <v>0</v>
      </c>
      <c r="AI67" s="196">
        <v>10.45</v>
      </c>
      <c r="AJ67" s="196">
        <v>0</v>
      </c>
      <c r="AK67" s="196">
        <v>2.6</v>
      </c>
      <c r="AL67" s="196">
        <v>0</v>
      </c>
      <c r="AM67" s="196">
        <v>0</v>
      </c>
      <c r="AN67" s="196">
        <v>0</v>
      </c>
      <c r="AO67" s="196">
        <v>139.5</v>
      </c>
      <c r="AP67" s="196">
        <v>0</v>
      </c>
      <c r="AQ67" s="196">
        <v>0</v>
      </c>
      <c r="AR67" s="196">
        <v>6.93</v>
      </c>
      <c r="AS67" s="196">
        <v>0</v>
      </c>
      <c r="AT67" s="196">
        <v>22.41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3.73</v>
      </c>
      <c r="D68" s="196">
        <v>0.8</v>
      </c>
      <c r="E68" s="196">
        <v>0</v>
      </c>
      <c r="F68" s="196">
        <v>0</v>
      </c>
      <c r="G68" s="196">
        <v>18.100000000000001</v>
      </c>
      <c r="H68" s="196">
        <v>0</v>
      </c>
      <c r="I68" s="196">
        <v>0</v>
      </c>
      <c r="J68" s="196">
        <v>1.1100000000000001</v>
      </c>
      <c r="K68" s="196">
        <v>6.34</v>
      </c>
      <c r="L68" s="196">
        <v>1.69</v>
      </c>
      <c r="M68" s="196">
        <v>0</v>
      </c>
      <c r="N68" s="196">
        <v>1.17</v>
      </c>
      <c r="O68" s="196">
        <v>0</v>
      </c>
      <c r="P68" s="196">
        <v>2.68</v>
      </c>
      <c r="Q68" s="196">
        <v>0.22</v>
      </c>
      <c r="R68" s="196">
        <v>0.42</v>
      </c>
      <c r="S68" s="196">
        <v>0.26</v>
      </c>
      <c r="T68" s="196">
        <v>0</v>
      </c>
      <c r="U68" s="196">
        <v>12.84</v>
      </c>
      <c r="V68" s="196">
        <v>0.2</v>
      </c>
      <c r="W68" s="196">
        <v>0.34</v>
      </c>
      <c r="X68" s="196">
        <v>1.1000000000000001</v>
      </c>
      <c r="Y68" s="196">
        <v>0</v>
      </c>
      <c r="Z68" s="196">
        <v>2.74</v>
      </c>
      <c r="AA68" s="196">
        <v>0.89</v>
      </c>
      <c r="AB68" s="196">
        <v>0</v>
      </c>
      <c r="AC68" s="196">
        <v>0</v>
      </c>
      <c r="AD68" s="196">
        <v>13.64</v>
      </c>
      <c r="AE68" s="196">
        <v>0</v>
      </c>
      <c r="AF68" s="196">
        <v>0</v>
      </c>
      <c r="AG68" s="196">
        <v>43.39</v>
      </c>
      <c r="AH68" s="196">
        <v>0</v>
      </c>
      <c r="AI68" s="196">
        <v>10.45</v>
      </c>
      <c r="AJ68" s="196">
        <v>0</v>
      </c>
      <c r="AK68" s="196">
        <v>2.6</v>
      </c>
      <c r="AL68" s="196">
        <v>0</v>
      </c>
      <c r="AM68" s="196">
        <v>0</v>
      </c>
      <c r="AN68" s="196">
        <v>0</v>
      </c>
      <c r="AO68" s="196">
        <v>139.5</v>
      </c>
      <c r="AP68" s="196">
        <v>0</v>
      </c>
      <c r="AQ68" s="196">
        <v>0</v>
      </c>
      <c r="AR68" s="196">
        <v>6.93</v>
      </c>
      <c r="AS68" s="196">
        <v>0</v>
      </c>
      <c r="AT68" s="196">
        <v>22.41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3.73</v>
      </c>
      <c r="D69" s="196">
        <v>0.8</v>
      </c>
      <c r="E69" s="196">
        <v>0</v>
      </c>
      <c r="F69" s="196">
        <v>0</v>
      </c>
      <c r="G69" s="196">
        <v>18.100000000000001</v>
      </c>
      <c r="H69" s="196">
        <v>0</v>
      </c>
      <c r="I69" s="196">
        <v>0</v>
      </c>
      <c r="J69" s="196">
        <v>1.1100000000000001</v>
      </c>
      <c r="K69" s="196">
        <v>6.33</v>
      </c>
      <c r="L69" s="196">
        <v>1.69</v>
      </c>
      <c r="M69" s="196">
        <v>0</v>
      </c>
      <c r="N69" s="196">
        <v>1.17</v>
      </c>
      <c r="O69" s="196">
        <v>0</v>
      </c>
      <c r="P69" s="196">
        <v>2.68</v>
      </c>
      <c r="Q69" s="196">
        <v>0.22</v>
      </c>
      <c r="R69" s="196">
        <v>0.42</v>
      </c>
      <c r="S69" s="196">
        <v>0.26</v>
      </c>
      <c r="T69" s="196">
        <v>0</v>
      </c>
      <c r="U69" s="196">
        <v>12.84</v>
      </c>
      <c r="V69" s="196">
        <v>0.2</v>
      </c>
      <c r="W69" s="196">
        <v>0.34</v>
      </c>
      <c r="X69" s="196">
        <v>1.1000000000000001</v>
      </c>
      <c r="Y69" s="196">
        <v>0</v>
      </c>
      <c r="Z69" s="196">
        <v>2.74</v>
      </c>
      <c r="AA69" s="196">
        <v>0.89</v>
      </c>
      <c r="AB69" s="196">
        <v>0</v>
      </c>
      <c r="AC69" s="196">
        <v>0</v>
      </c>
      <c r="AD69" s="196">
        <v>13.64</v>
      </c>
      <c r="AE69" s="196">
        <v>0</v>
      </c>
      <c r="AF69" s="196">
        <v>0</v>
      </c>
      <c r="AG69" s="196">
        <v>43.39</v>
      </c>
      <c r="AH69" s="196">
        <v>0</v>
      </c>
      <c r="AI69" s="196">
        <v>10.45</v>
      </c>
      <c r="AJ69" s="196">
        <v>0</v>
      </c>
      <c r="AK69" s="196">
        <v>2.6</v>
      </c>
      <c r="AL69" s="196">
        <v>0</v>
      </c>
      <c r="AM69" s="196">
        <v>0</v>
      </c>
      <c r="AN69" s="196">
        <v>0</v>
      </c>
      <c r="AO69" s="196">
        <v>139.5</v>
      </c>
      <c r="AP69" s="196">
        <v>0</v>
      </c>
      <c r="AQ69" s="196">
        <v>0</v>
      </c>
      <c r="AR69" s="196">
        <v>6.93</v>
      </c>
      <c r="AS69" s="196">
        <v>0</v>
      </c>
      <c r="AT69" s="196">
        <v>22.41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3.73</v>
      </c>
      <c r="D70" s="196">
        <v>0.8</v>
      </c>
      <c r="E70" s="196">
        <v>0</v>
      </c>
      <c r="F70" s="196">
        <v>0</v>
      </c>
      <c r="G70" s="196">
        <v>18.100000000000001</v>
      </c>
      <c r="H70" s="196">
        <v>0</v>
      </c>
      <c r="I70" s="196">
        <v>0</v>
      </c>
      <c r="J70" s="196">
        <v>1.1100000000000001</v>
      </c>
      <c r="K70" s="196">
        <v>6.33</v>
      </c>
      <c r="L70" s="196">
        <v>1.69</v>
      </c>
      <c r="M70" s="196">
        <v>0</v>
      </c>
      <c r="N70" s="196">
        <v>1.17</v>
      </c>
      <c r="O70" s="196">
        <v>0</v>
      </c>
      <c r="P70" s="196">
        <v>2.68</v>
      </c>
      <c r="Q70" s="196">
        <v>0.22</v>
      </c>
      <c r="R70" s="196">
        <v>0.42</v>
      </c>
      <c r="S70" s="196">
        <v>0.26</v>
      </c>
      <c r="T70" s="196">
        <v>0</v>
      </c>
      <c r="U70" s="196">
        <v>12.84</v>
      </c>
      <c r="V70" s="196">
        <v>0.2</v>
      </c>
      <c r="W70" s="196">
        <v>0.34</v>
      </c>
      <c r="X70" s="196">
        <v>1.1000000000000001</v>
      </c>
      <c r="Y70" s="196">
        <v>0</v>
      </c>
      <c r="Z70" s="196">
        <v>2.74</v>
      </c>
      <c r="AA70" s="196">
        <v>0.89</v>
      </c>
      <c r="AB70" s="196">
        <v>0</v>
      </c>
      <c r="AC70" s="196">
        <v>0</v>
      </c>
      <c r="AD70" s="196">
        <v>13.64</v>
      </c>
      <c r="AE70" s="196">
        <v>0</v>
      </c>
      <c r="AF70" s="196">
        <v>0</v>
      </c>
      <c r="AG70" s="196">
        <v>43.39</v>
      </c>
      <c r="AH70" s="196">
        <v>0</v>
      </c>
      <c r="AI70" s="196">
        <v>10.45</v>
      </c>
      <c r="AJ70" s="196">
        <v>0</v>
      </c>
      <c r="AK70" s="196">
        <v>2.6</v>
      </c>
      <c r="AL70" s="196">
        <v>0</v>
      </c>
      <c r="AM70" s="196">
        <v>0</v>
      </c>
      <c r="AN70" s="196">
        <v>0</v>
      </c>
      <c r="AO70" s="196">
        <v>139.5</v>
      </c>
      <c r="AP70" s="196">
        <v>0</v>
      </c>
      <c r="AQ70" s="196">
        <v>0</v>
      </c>
      <c r="AR70" s="196">
        <v>6.93</v>
      </c>
      <c r="AS70" s="196">
        <v>0</v>
      </c>
      <c r="AT70" s="196">
        <v>22.41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3.73</v>
      </c>
      <c r="D71" s="196">
        <v>0.8</v>
      </c>
      <c r="E71" s="196">
        <v>0</v>
      </c>
      <c r="F71" s="196">
        <v>0</v>
      </c>
      <c r="G71" s="196">
        <v>18.100000000000001</v>
      </c>
      <c r="H71" s="196">
        <v>0</v>
      </c>
      <c r="I71" s="196">
        <v>0</v>
      </c>
      <c r="J71" s="196">
        <v>1.1100000000000001</v>
      </c>
      <c r="K71" s="196">
        <v>6.33</v>
      </c>
      <c r="L71" s="196">
        <v>1.69</v>
      </c>
      <c r="M71" s="196">
        <v>0</v>
      </c>
      <c r="N71" s="196">
        <v>1.17</v>
      </c>
      <c r="O71" s="196">
        <v>0</v>
      </c>
      <c r="P71" s="196">
        <v>2.68</v>
      </c>
      <c r="Q71" s="196">
        <v>0.22</v>
      </c>
      <c r="R71" s="196">
        <v>0.42</v>
      </c>
      <c r="S71" s="196">
        <v>0.26</v>
      </c>
      <c r="T71" s="196">
        <v>0</v>
      </c>
      <c r="U71" s="196">
        <v>12.84</v>
      </c>
      <c r="V71" s="196">
        <v>0.2</v>
      </c>
      <c r="W71" s="196">
        <v>0.33</v>
      </c>
      <c r="X71" s="196">
        <v>1.1000000000000001</v>
      </c>
      <c r="Y71" s="196">
        <v>0</v>
      </c>
      <c r="Z71" s="196">
        <v>2.74</v>
      </c>
      <c r="AA71" s="196">
        <v>0.89</v>
      </c>
      <c r="AB71" s="196">
        <v>0</v>
      </c>
      <c r="AC71" s="196">
        <v>0</v>
      </c>
      <c r="AD71" s="196">
        <v>13.64</v>
      </c>
      <c r="AE71" s="196">
        <v>0</v>
      </c>
      <c r="AF71" s="196">
        <v>0</v>
      </c>
      <c r="AG71" s="196">
        <v>43.39</v>
      </c>
      <c r="AH71" s="196">
        <v>0</v>
      </c>
      <c r="AI71" s="196">
        <v>10.45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139.5</v>
      </c>
      <c r="AP71" s="196">
        <v>0</v>
      </c>
      <c r="AQ71" s="196">
        <v>0</v>
      </c>
      <c r="AR71" s="196">
        <v>6.93</v>
      </c>
      <c r="AS71" s="196">
        <v>0</v>
      </c>
      <c r="AT71" s="196">
        <v>22.41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3.73</v>
      </c>
      <c r="D72" s="196">
        <v>0.8</v>
      </c>
      <c r="E72" s="196">
        <v>0</v>
      </c>
      <c r="F72" s="196">
        <v>0</v>
      </c>
      <c r="G72" s="196">
        <v>18.100000000000001</v>
      </c>
      <c r="H72" s="196">
        <v>0</v>
      </c>
      <c r="I72" s="196">
        <v>0</v>
      </c>
      <c r="J72" s="196">
        <v>1.1100000000000001</v>
      </c>
      <c r="K72" s="196">
        <v>6.33</v>
      </c>
      <c r="L72" s="196">
        <v>1.69</v>
      </c>
      <c r="M72" s="196">
        <v>0</v>
      </c>
      <c r="N72" s="196">
        <v>1.17</v>
      </c>
      <c r="O72" s="196">
        <v>0</v>
      </c>
      <c r="P72" s="196">
        <v>2.68</v>
      </c>
      <c r="Q72" s="196">
        <v>0.22</v>
      </c>
      <c r="R72" s="196">
        <v>0.42</v>
      </c>
      <c r="S72" s="196">
        <v>0.26</v>
      </c>
      <c r="T72" s="196">
        <v>0</v>
      </c>
      <c r="U72" s="196">
        <v>12.84</v>
      </c>
      <c r="V72" s="196">
        <v>0.2</v>
      </c>
      <c r="W72" s="196">
        <v>0.33</v>
      </c>
      <c r="X72" s="196">
        <v>1.1000000000000001</v>
      </c>
      <c r="Y72" s="196">
        <v>0</v>
      </c>
      <c r="Z72" s="196">
        <v>2.74</v>
      </c>
      <c r="AA72" s="196">
        <v>0.89</v>
      </c>
      <c r="AB72" s="196">
        <v>0</v>
      </c>
      <c r="AC72" s="196">
        <v>0</v>
      </c>
      <c r="AD72" s="196">
        <v>13.64</v>
      </c>
      <c r="AE72" s="196">
        <v>0</v>
      </c>
      <c r="AF72" s="196">
        <v>0</v>
      </c>
      <c r="AG72" s="196">
        <v>43.39</v>
      </c>
      <c r="AH72" s="196">
        <v>0</v>
      </c>
      <c r="AI72" s="196">
        <v>10.45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139.5</v>
      </c>
      <c r="AP72" s="196">
        <v>0</v>
      </c>
      <c r="AQ72" s="196">
        <v>0</v>
      </c>
      <c r="AR72" s="196">
        <v>6.93</v>
      </c>
      <c r="AS72" s="196">
        <v>0</v>
      </c>
      <c r="AT72" s="196">
        <v>22.41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3.73</v>
      </c>
      <c r="D73" s="196">
        <v>0.8</v>
      </c>
      <c r="E73" s="196">
        <v>0</v>
      </c>
      <c r="F73" s="196">
        <v>0</v>
      </c>
      <c r="G73" s="196">
        <v>18.100000000000001</v>
      </c>
      <c r="H73" s="196">
        <v>0</v>
      </c>
      <c r="I73" s="196">
        <v>0</v>
      </c>
      <c r="J73" s="196">
        <v>1.1100000000000001</v>
      </c>
      <c r="K73" s="196">
        <v>6.33</v>
      </c>
      <c r="L73" s="196">
        <v>1.69</v>
      </c>
      <c r="M73" s="196">
        <v>0</v>
      </c>
      <c r="N73" s="196">
        <v>1.17</v>
      </c>
      <c r="O73" s="196">
        <v>0</v>
      </c>
      <c r="P73" s="196">
        <v>2.68</v>
      </c>
      <c r="Q73" s="196">
        <v>0.22</v>
      </c>
      <c r="R73" s="196">
        <v>0.42</v>
      </c>
      <c r="S73" s="196">
        <v>0.26</v>
      </c>
      <c r="T73" s="196">
        <v>0</v>
      </c>
      <c r="U73" s="196">
        <v>12.84</v>
      </c>
      <c r="V73" s="196">
        <v>0.2</v>
      </c>
      <c r="W73" s="196">
        <v>0.33</v>
      </c>
      <c r="X73" s="196">
        <v>1.1000000000000001</v>
      </c>
      <c r="Y73" s="196">
        <v>0</v>
      </c>
      <c r="Z73" s="196">
        <v>2.74</v>
      </c>
      <c r="AA73" s="196">
        <v>0.89</v>
      </c>
      <c r="AB73" s="196">
        <v>0</v>
      </c>
      <c r="AC73" s="196">
        <v>0</v>
      </c>
      <c r="AD73" s="196">
        <v>13.64</v>
      </c>
      <c r="AE73" s="196">
        <v>0</v>
      </c>
      <c r="AF73" s="196">
        <v>0</v>
      </c>
      <c r="AG73" s="196">
        <v>43.39</v>
      </c>
      <c r="AH73" s="196">
        <v>0</v>
      </c>
      <c r="AI73" s="196">
        <v>10.45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139.5</v>
      </c>
      <c r="AP73" s="196">
        <v>0</v>
      </c>
      <c r="AQ73" s="196">
        <v>0</v>
      </c>
      <c r="AR73" s="196">
        <v>6.93</v>
      </c>
      <c r="AS73" s="196">
        <v>0</v>
      </c>
      <c r="AT73" s="196">
        <v>22.41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3.73</v>
      </c>
      <c r="D74" s="196">
        <v>0.8</v>
      </c>
      <c r="E74" s="196">
        <v>0</v>
      </c>
      <c r="F74" s="196">
        <v>0</v>
      </c>
      <c r="G74" s="196">
        <v>18.100000000000001</v>
      </c>
      <c r="H74" s="196">
        <v>0</v>
      </c>
      <c r="I74" s="196">
        <v>0</v>
      </c>
      <c r="J74" s="196">
        <v>1.1100000000000001</v>
      </c>
      <c r="K74" s="196">
        <v>6.33</v>
      </c>
      <c r="L74" s="196">
        <v>1.69</v>
      </c>
      <c r="M74" s="196">
        <v>0</v>
      </c>
      <c r="N74" s="196">
        <v>1.17</v>
      </c>
      <c r="O74" s="196">
        <v>0</v>
      </c>
      <c r="P74" s="196">
        <v>2.68</v>
      </c>
      <c r="Q74" s="196">
        <v>0.22</v>
      </c>
      <c r="R74" s="196">
        <v>0.42</v>
      </c>
      <c r="S74" s="196">
        <v>0.26</v>
      </c>
      <c r="T74" s="196">
        <v>0</v>
      </c>
      <c r="U74" s="196">
        <v>12.84</v>
      </c>
      <c r="V74" s="196">
        <v>0.2</v>
      </c>
      <c r="W74" s="196">
        <v>0.33</v>
      </c>
      <c r="X74" s="196">
        <v>1.1000000000000001</v>
      </c>
      <c r="Y74" s="196">
        <v>0</v>
      </c>
      <c r="Z74" s="196">
        <v>2.74</v>
      </c>
      <c r="AA74" s="196">
        <v>0.89</v>
      </c>
      <c r="AB74" s="196">
        <v>0</v>
      </c>
      <c r="AC74" s="196">
        <v>0</v>
      </c>
      <c r="AD74" s="196">
        <v>13.64</v>
      </c>
      <c r="AE74" s="196">
        <v>0</v>
      </c>
      <c r="AF74" s="196">
        <v>0</v>
      </c>
      <c r="AG74" s="196">
        <v>43.39</v>
      </c>
      <c r="AH74" s="196">
        <v>0</v>
      </c>
      <c r="AI74" s="196">
        <v>10.45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139.5</v>
      </c>
      <c r="AP74" s="196">
        <v>0</v>
      </c>
      <c r="AQ74" s="196">
        <v>0</v>
      </c>
      <c r="AR74" s="196">
        <v>6.93</v>
      </c>
      <c r="AS74" s="196">
        <v>0</v>
      </c>
      <c r="AT74" s="196">
        <v>18.510000000000002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3.87</v>
      </c>
      <c r="D75" s="196">
        <v>0.8</v>
      </c>
      <c r="E75" s="196">
        <v>0</v>
      </c>
      <c r="F75" s="196">
        <v>0</v>
      </c>
      <c r="G75" s="196">
        <v>15.34</v>
      </c>
      <c r="H75" s="196">
        <v>0</v>
      </c>
      <c r="I75" s="196">
        <v>0</v>
      </c>
      <c r="J75" s="196">
        <v>1.1100000000000001</v>
      </c>
      <c r="K75" s="196">
        <v>6.33</v>
      </c>
      <c r="L75" s="196">
        <v>1.69</v>
      </c>
      <c r="M75" s="196">
        <v>0</v>
      </c>
      <c r="N75" s="196">
        <v>1.17</v>
      </c>
      <c r="O75" s="196">
        <v>0</v>
      </c>
      <c r="P75" s="196">
        <v>2.68</v>
      </c>
      <c r="Q75" s="196">
        <v>0.22</v>
      </c>
      <c r="R75" s="196">
        <v>0.42</v>
      </c>
      <c r="S75" s="196">
        <v>0.26</v>
      </c>
      <c r="T75" s="196">
        <v>0</v>
      </c>
      <c r="U75" s="196">
        <v>12.84</v>
      </c>
      <c r="V75" s="196">
        <v>0.2</v>
      </c>
      <c r="W75" s="196">
        <v>0.33</v>
      </c>
      <c r="X75" s="196">
        <v>4.84</v>
      </c>
      <c r="Y75" s="196">
        <v>0</v>
      </c>
      <c r="Z75" s="196">
        <v>2.74</v>
      </c>
      <c r="AA75" s="196">
        <v>0.89</v>
      </c>
      <c r="AB75" s="196">
        <v>0</v>
      </c>
      <c r="AC75" s="196">
        <v>0</v>
      </c>
      <c r="AD75" s="196">
        <v>13.64</v>
      </c>
      <c r="AE75" s="196">
        <v>0</v>
      </c>
      <c r="AF75" s="196">
        <v>0</v>
      </c>
      <c r="AG75" s="196">
        <v>43.39</v>
      </c>
      <c r="AH75" s="196">
        <v>0</v>
      </c>
      <c r="AI75" s="196">
        <v>10.45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139.5</v>
      </c>
      <c r="AP75" s="196">
        <v>0</v>
      </c>
      <c r="AQ75" s="196">
        <v>0</v>
      </c>
      <c r="AR75" s="196">
        <v>6.93</v>
      </c>
      <c r="AS75" s="196">
        <v>0</v>
      </c>
      <c r="AT75" s="196">
        <v>18.510000000000002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3.87</v>
      </c>
      <c r="D76" s="196">
        <v>0.8</v>
      </c>
      <c r="E76" s="196">
        <v>0</v>
      </c>
      <c r="F76" s="196">
        <v>0</v>
      </c>
      <c r="G76" s="196">
        <v>15.34</v>
      </c>
      <c r="H76" s="196">
        <v>0</v>
      </c>
      <c r="I76" s="196">
        <v>0</v>
      </c>
      <c r="J76" s="196">
        <v>1.1100000000000001</v>
      </c>
      <c r="K76" s="196">
        <v>6.33</v>
      </c>
      <c r="L76" s="196">
        <v>1.69</v>
      </c>
      <c r="M76" s="196">
        <v>0</v>
      </c>
      <c r="N76" s="196">
        <v>1.17</v>
      </c>
      <c r="O76" s="196">
        <v>0</v>
      </c>
      <c r="P76" s="196">
        <v>2.68</v>
      </c>
      <c r="Q76" s="196">
        <v>0.22</v>
      </c>
      <c r="R76" s="196">
        <v>0.42</v>
      </c>
      <c r="S76" s="196">
        <v>0.26</v>
      </c>
      <c r="T76" s="196">
        <v>0</v>
      </c>
      <c r="U76" s="196">
        <v>12.84</v>
      </c>
      <c r="V76" s="196">
        <v>0.2</v>
      </c>
      <c r="W76" s="196">
        <v>0.33</v>
      </c>
      <c r="X76" s="196">
        <v>10.02</v>
      </c>
      <c r="Y76" s="196">
        <v>0</v>
      </c>
      <c r="Z76" s="196">
        <v>2.74</v>
      </c>
      <c r="AA76" s="196">
        <v>0.89</v>
      </c>
      <c r="AB76" s="196">
        <v>0</v>
      </c>
      <c r="AC76" s="196">
        <v>0</v>
      </c>
      <c r="AD76" s="196">
        <v>13.64</v>
      </c>
      <c r="AE76" s="196">
        <v>0</v>
      </c>
      <c r="AF76" s="196">
        <v>0</v>
      </c>
      <c r="AG76" s="196">
        <v>43.39</v>
      </c>
      <c r="AH76" s="196">
        <v>0</v>
      </c>
      <c r="AI76" s="196">
        <v>10.45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139.5</v>
      </c>
      <c r="AP76" s="196">
        <v>0</v>
      </c>
      <c r="AQ76" s="196">
        <v>0</v>
      </c>
      <c r="AR76" s="196">
        <v>6.93</v>
      </c>
      <c r="AS76" s="196">
        <v>0</v>
      </c>
      <c r="AT76" s="196">
        <v>18.510000000000002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3.87</v>
      </c>
      <c r="D77" s="196">
        <v>0.8</v>
      </c>
      <c r="E77" s="196">
        <v>0</v>
      </c>
      <c r="F77" s="196">
        <v>0</v>
      </c>
      <c r="G77" s="196">
        <v>15.34</v>
      </c>
      <c r="H77" s="196">
        <v>0</v>
      </c>
      <c r="I77" s="196">
        <v>0</v>
      </c>
      <c r="J77" s="196">
        <v>1.1100000000000001</v>
      </c>
      <c r="K77" s="196">
        <v>6.33</v>
      </c>
      <c r="L77" s="196">
        <v>1.69</v>
      </c>
      <c r="M77" s="196">
        <v>0</v>
      </c>
      <c r="N77" s="196">
        <v>1.17</v>
      </c>
      <c r="O77" s="196">
        <v>0</v>
      </c>
      <c r="P77" s="196">
        <v>2.68</v>
      </c>
      <c r="Q77" s="196">
        <v>0.22</v>
      </c>
      <c r="R77" s="196">
        <v>0.42</v>
      </c>
      <c r="S77" s="196">
        <v>0.26</v>
      </c>
      <c r="T77" s="196">
        <v>0</v>
      </c>
      <c r="U77" s="196">
        <v>12.84</v>
      </c>
      <c r="V77" s="196">
        <v>0.2</v>
      </c>
      <c r="W77" s="196">
        <v>0.33</v>
      </c>
      <c r="X77" s="196">
        <v>1.46</v>
      </c>
      <c r="Y77" s="196">
        <v>0</v>
      </c>
      <c r="Z77" s="196">
        <v>2.74</v>
      </c>
      <c r="AA77" s="196">
        <v>0.89</v>
      </c>
      <c r="AB77" s="196">
        <v>0</v>
      </c>
      <c r="AC77" s="196">
        <v>0</v>
      </c>
      <c r="AD77" s="196">
        <v>13.64</v>
      </c>
      <c r="AE77" s="196">
        <v>0</v>
      </c>
      <c r="AF77" s="196">
        <v>0</v>
      </c>
      <c r="AG77" s="196">
        <v>43.39</v>
      </c>
      <c r="AH77" s="196">
        <v>0</v>
      </c>
      <c r="AI77" s="196">
        <v>10.45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139.5</v>
      </c>
      <c r="AP77" s="196">
        <v>0</v>
      </c>
      <c r="AQ77" s="196">
        <v>0</v>
      </c>
      <c r="AR77" s="196">
        <v>6.93</v>
      </c>
      <c r="AS77" s="196">
        <v>0</v>
      </c>
      <c r="AT77" s="196">
        <v>18.510000000000002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3.87</v>
      </c>
      <c r="D78" s="196">
        <v>0.8</v>
      </c>
      <c r="E78" s="196">
        <v>0</v>
      </c>
      <c r="F78" s="196">
        <v>0</v>
      </c>
      <c r="G78" s="196">
        <v>15.89</v>
      </c>
      <c r="H78" s="196">
        <v>0</v>
      </c>
      <c r="I78" s="196">
        <v>0</v>
      </c>
      <c r="J78" s="196">
        <v>1.1100000000000001</v>
      </c>
      <c r="K78" s="196">
        <v>6.33</v>
      </c>
      <c r="L78" s="196">
        <v>1.69</v>
      </c>
      <c r="M78" s="196">
        <v>0</v>
      </c>
      <c r="N78" s="196">
        <v>1.17</v>
      </c>
      <c r="O78" s="196">
        <v>0</v>
      </c>
      <c r="P78" s="196">
        <v>2.68</v>
      </c>
      <c r="Q78" s="196">
        <v>0.22</v>
      </c>
      <c r="R78" s="196">
        <v>0.42</v>
      </c>
      <c r="S78" s="196">
        <v>0.26</v>
      </c>
      <c r="T78" s="196">
        <v>0</v>
      </c>
      <c r="U78" s="196">
        <v>12.84</v>
      </c>
      <c r="V78" s="196">
        <v>0.2</v>
      </c>
      <c r="W78" s="196">
        <v>0.33</v>
      </c>
      <c r="X78" s="196">
        <v>1.45</v>
      </c>
      <c r="Y78" s="196">
        <v>0</v>
      </c>
      <c r="Z78" s="196">
        <v>2.74</v>
      </c>
      <c r="AA78" s="196">
        <v>0.89</v>
      </c>
      <c r="AB78" s="196">
        <v>0</v>
      </c>
      <c r="AC78" s="196">
        <v>0</v>
      </c>
      <c r="AD78" s="196">
        <v>13.64</v>
      </c>
      <c r="AE78" s="196">
        <v>0</v>
      </c>
      <c r="AF78" s="196">
        <v>0</v>
      </c>
      <c r="AG78" s="196">
        <v>43.39</v>
      </c>
      <c r="AH78" s="196">
        <v>0</v>
      </c>
      <c r="AI78" s="196">
        <v>10.45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139.5</v>
      </c>
      <c r="AP78" s="196">
        <v>0</v>
      </c>
      <c r="AQ78" s="196">
        <v>0</v>
      </c>
      <c r="AR78" s="196">
        <v>6.93</v>
      </c>
      <c r="AS78" s="196">
        <v>0</v>
      </c>
      <c r="AT78" s="196">
        <v>18.510000000000002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3.87</v>
      </c>
      <c r="D79" s="196">
        <v>0.8</v>
      </c>
      <c r="E79" s="196">
        <v>0</v>
      </c>
      <c r="F79" s="196">
        <v>0</v>
      </c>
      <c r="G79" s="196">
        <v>14.79</v>
      </c>
      <c r="H79" s="196">
        <v>0</v>
      </c>
      <c r="I79" s="196">
        <v>0</v>
      </c>
      <c r="J79" s="196">
        <v>1.1100000000000001</v>
      </c>
      <c r="K79" s="196">
        <v>6.33</v>
      </c>
      <c r="L79" s="196">
        <v>1.69</v>
      </c>
      <c r="M79" s="196">
        <v>0</v>
      </c>
      <c r="N79" s="196">
        <v>1.17</v>
      </c>
      <c r="O79" s="196">
        <v>0</v>
      </c>
      <c r="P79" s="196">
        <v>2.68</v>
      </c>
      <c r="Q79" s="196">
        <v>0.22</v>
      </c>
      <c r="R79" s="196">
        <v>0.42</v>
      </c>
      <c r="S79" s="196">
        <v>0.26</v>
      </c>
      <c r="T79" s="196">
        <v>0</v>
      </c>
      <c r="U79" s="196">
        <v>12.84</v>
      </c>
      <c r="V79" s="196">
        <v>0.2</v>
      </c>
      <c r="W79" s="196">
        <v>0.33</v>
      </c>
      <c r="X79" s="196">
        <v>1.45</v>
      </c>
      <c r="Y79" s="196">
        <v>0</v>
      </c>
      <c r="Z79" s="196">
        <v>2.74</v>
      </c>
      <c r="AA79" s="196">
        <v>0.89</v>
      </c>
      <c r="AB79" s="196">
        <v>0</v>
      </c>
      <c r="AC79" s="196">
        <v>0</v>
      </c>
      <c r="AD79" s="196">
        <v>13.64</v>
      </c>
      <c r="AE79" s="196">
        <v>0</v>
      </c>
      <c r="AF79" s="196">
        <v>0</v>
      </c>
      <c r="AG79" s="196">
        <v>43.39</v>
      </c>
      <c r="AH79" s="196">
        <v>0</v>
      </c>
      <c r="AI79" s="196">
        <v>10.45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139.5</v>
      </c>
      <c r="AP79" s="196">
        <v>0</v>
      </c>
      <c r="AQ79" s="196">
        <v>0</v>
      </c>
      <c r="AR79" s="196">
        <v>6.93</v>
      </c>
      <c r="AS79" s="196">
        <v>0</v>
      </c>
      <c r="AT79" s="196">
        <v>18.510000000000002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3.87</v>
      </c>
      <c r="D80" s="196">
        <v>0.8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6.33</v>
      </c>
      <c r="L80" s="196">
        <v>1.69</v>
      </c>
      <c r="M80" s="196">
        <v>0</v>
      </c>
      <c r="N80" s="196">
        <v>1.17</v>
      </c>
      <c r="O80" s="196">
        <v>0</v>
      </c>
      <c r="P80" s="196">
        <v>2.68</v>
      </c>
      <c r="Q80" s="196">
        <v>0.22</v>
      </c>
      <c r="R80" s="196">
        <v>0.42</v>
      </c>
      <c r="S80" s="196">
        <v>0.26</v>
      </c>
      <c r="T80" s="196">
        <v>0</v>
      </c>
      <c r="U80" s="196">
        <v>12.84</v>
      </c>
      <c r="V80" s="196">
        <v>0.2</v>
      </c>
      <c r="W80" s="196">
        <v>0.33</v>
      </c>
      <c r="X80" s="196">
        <v>1.45</v>
      </c>
      <c r="Y80" s="196">
        <v>0</v>
      </c>
      <c r="Z80" s="196">
        <v>2.74</v>
      </c>
      <c r="AA80" s="196">
        <v>0.89</v>
      </c>
      <c r="AB80" s="196">
        <v>0</v>
      </c>
      <c r="AC80" s="196">
        <v>0</v>
      </c>
      <c r="AD80" s="196">
        <v>13.64</v>
      </c>
      <c r="AE80" s="196">
        <v>0</v>
      </c>
      <c r="AF80" s="196">
        <v>0</v>
      </c>
      <c r="AG80" s="196">
        <v>43.39</v>
      </c>
      <c r="AH80" s="196">
        <v>0</v>
      </c>
      <c r="AI80" s="196">
        <v>10.45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139.5</v>
      </c>
      <c r="AP80" s="196">
        <v>0</v>
      </c>
      <c r="AQ80" s="196">
        <v>0</v>
      </c>
      <c r="AR80" s="196">
        <v>6.93</v>
      </c>
      <c r="AS80" s="196">
        <v>10.37</v>
      </c>
      <c r="AT80" s="196">
        <v>19.63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3.87</v>
      </c>
      <c r="D81" s="196">
        <v>0.8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6.33</v>
      </c>
      <c r="L81" s="196">
        <v>1.69</v>
      </c>
      <c r="M81" s="196">
        <v>0</v>
      </c>
      <c r="N81" s="196">
        <v>1.17</v>
      </c>
      <c r="O81" s="196">
        <v>0</v>
      </c>
      <c r="P81" s="196">
        <v>2.68</v>
      </c>
      <c r="Q81" s="196">
        <v>0.22</v>
      </c>
      <c r="R81" s="196">
        <v>0.42</v>
      </c>
      <c r="S81" s="196">
        <v>0.26</v>
      </c>
      <c r="T81" s="196">
        <v>0</v>
      </c>
      <c r="U81" s="196">
        <v>12.84</v>
      </c>
      <c r="V81" s="196">
        <v>0.2</v>
      </c>
      <c r="W81" s="196">
        <v>0.33</v>
      </c>
      <c r="X81" s="196">
        <v>1.45</v>
      </c>
      <c r="Y81" s="196">
        <v>0</v>
      </c>
      <c r="Z81" s="196">
        <v>2.74</v>
      </c>
      <c r="AA81" s="196">
        <v>0.89</v>
      </c>
      <c r="AB81" s="196">
        <v>0</v>
      </c>
      <c r="AC81" s="196">
        <v>0</v>
      </c>
      <c r="AD81" s="196">
        <v>13.64</v>
      </c>
      <c r="AE81" s="196">
        <v>0</v>
      </c>
      <c r="AF81" s="196">
        <v>0</v>
      </c>
      <c r="AG81" s="196">
        <v>43.39</v>
      </c>
      <c r="AH81" s="196">
        <v>0</v>
      </c>
      <c r="AI81" s="196">
        <v>10.45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139.5</v>
      </c>
      <c r="AP81" s="196">
        <v>0</v>
      </c>
      <c r="AQ81" s="196">
        <v>0</v>
      </c>
      <c r="AR81" s="196">
        <v>6.93</v>
      </c>
      <c r="AS81" s="196">
        <v>15.34</v>
      </c>
      <c r="AT81" s="196">
        <v>17.96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3.87</v>
      </c>
      <c r="D82" s="196">
        <v>0.8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6.33</v>
      </c>
      <c r="L82" s="196">
        <v>1.69</v>
      </c>
      <c r="M82" s="196">
        <v>0</v>
      </c>
      <c r="N82" s="196">
        <v>1.17</v>
      </c>
      <c r="O82" s="196">
        <v>0</v>
      </c>
      <c r="P82" s="196">
        <v>2.68</v>
      </c>
      <c r="Q82" s="196">
        <v>0.22</v>
      </c>
      <c r="R82" s="196">
        <v>0.42</v>
      </c>
      <c r="S82" s="196">
        <v>0.26</v>
      </c>
      <c r="T82" s="196">
        <v>0</v>
      </c>
      <c r="U82" s="196">
        <v>12.84</v>
      </c>
      <c r="V82" s="196">
        <v>0.2</v>
      </c>
      <c r="W82" s="196">
        <v>0.33</v>
      </c>
      <c r="X82" s="196">
        <v>1.45</v>
      </c>
      <c r="Y82" s="196">
        <v>0</v>
      </c>
      <c r="Z82" s="196">
        <v>2.74</v>
      </c>
      <c r="AA82" s="196">
        <v>0.89</v>
      </c>
      <c r="AB82" s="196">
        <v>0</v>
      </c>
      <c r="AC82" s="196">
        <v>0</v>
      </c>
      <c r="AD82" s="196">
        <v>13.64</v>
      </c>
      <c r="AE82" s="196">
        <v>0</v>
      </c>
      <c r="AF82" s="196">
        <v>0</v>
      </c>
      <c r="AG82" s="196">
        <v>43.39</v>
      </c>
      <c r="AH82" s="196">
        <v>0</v>
      </c>
      <c r="AI82" s="196">
        <v>10.45</v>
      </c>
      <c r="AJ82" s="196">
        <v>0</v>
      </c>
      <c r="AK82" s="196">
        <v>2.6</v>
      </c>
      <c r="AL82" s="196">
        <v>0</v>
      </c>
      <c r="AM82" s="196">
        <v>0</v>
      </c>
      <c r="AN82" s="196">
        <v>0</v>
      </c>
      <c r="AO82" s="196">
        <v>139.5</v>
      </c>
      <c r="AP82" s="196">
        <v>0</v>
      </c>
      <c r="AQ82" s="196">
        <v>0</v>
      </c>
      <c r="AR82" s="196">
        <v>6.93</v>
      </c>
      <c r="AS82" s="196">
        <v>15.34</v>
      </c>
      <c r="AT82" s="196">
        <v>17.96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3.87</v>
      </c>
      <c r="D83" s="196">
        <v>0.8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6.33</v>
      </c>
      <c r="L83" s="196">
        <v>1.69</v>
      </c>
      <c r="M83" s="196">
        <v>0</v>
      </c>
      <c r="N83" s="196">
        <v>1.17</v>
      </c>
      <c r="O83" s="196">
        <v>0</v>
      </c>
      <c r="P83" s="196">
        <v>2.68</v>
      </c>
      <c r="Q83" s="196">
        <v>0.22</v>
      </c>
      <c r="R83" s="196">
        <v>0.42</v>
      </c>
      <c r="S83" s="196">
        <v>0.26</v>
      </c>
      <c r="T83" s="196">
        <v>0</v>
      </c>
      <c r="U83" s="196">
        <v>12.84</v>
      </c>
      <c r="V83" s="196">
        <v>0.2</v>
      </c>
      <c r="W83" s="196">
        <v>0.33</v>
      </c>
      <c r="X83" s="196">
        <v>1.45</v>
      </c>
      <c r="Y83" s="196">
        <v>0</v>
      </c>
      <c r="Z83" s="196">
        <v>2.74</v>
      </c>
      <c r="AA83" s="196">
        <v>0.89</v>
      </c>
      <c r="AB83" s="196">
        <v>0</v>
      </c>
      <c r="AC83" s="196">
        <v>0</v>
      </c>
      <c r="AD83" s="196">
        <v>13.64</v>
      </c>
      <c r="AE83" s="196">
        <v>0</v>
      </c>
      <c r="AF83" s="196">
        <v>0</v>
      </c>
      <c r="AG83" s="196">
        <v>43.39</v>
      </c>
      <c r="AH83" s="196">
        <v>0</v>
      </c>
      <c r="AI83" s="196">
        <v>10.45</v>
      </c>
      <c r="AJ83" s="196">
        <v>0</v>
      </c>
      <c r="AK83" s="196">
        <v>2.6</v>
      </c>
      <c r="AL83" s="196">
        <v>0</v>
      </c>
      <c r="AM83" s="196">
        <v>0</v>
      </c>
      <c r="AN83" s="196">
        <v>0</v>
      </c>
      <c r="AO83" s="196">
        <v>139.5</v>
      </c>
      <c r="AP83" s="196">
        <v>0</v>
      </c>
      <c r="AQ83" s="196">
        <v>0</v>
      </c>
      <c r="AR83" s="196">
        <v>6.93</v>
      </c>
      <c r="AS83" s="196">
        <v>15.34</v>
      </c>
      <c r="AT83" s="196">
        <v>17.96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3.87</v>
      </c>
      <c r="D84" s="196">
        <v>0.8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6.33</v>
      </c>
      <c r="L84" s="196">
        <v>1.69</v>
      </c>
      <c r="M84" s="196">
        <v>0</v>
      </c>
      <c r="N84" s="196">
        <v>1.17</v>
      </c>
      <c r="O84" s="196">
        <v>0</v>
      </c>
      <c r="P84" s="196">
        <v>2.68</v>
      </c>
      <c r="Q84" s="196">
        <v>0.22</v>
      </c>
      <c r="R84" s="196">
        <v>0.42</v>
      </c>
      <c r="S84" s="196">
        <v>0.26</v>
      </c>
      <c r="T84" s="196">
        <v>0</v>
      </c>
      <c r="U84" s="196">
        <v>12.84</v>
      </c>
      <c r="V84" s="196">
        <v>0.2</v>
      </c>
      <c r="W84" s="196">
        <v>0.33</v>
      </c>
      <c r="X84" s="196">
        <v>1.45</v>
      </c>
      <c r="Y84" s="196">
        <v>0</v>
      </c>
      <c r="Z84" s="196">
        <v>2.74</v>
      </c>
      <c r="AA84" s="196">
        <v>0.89</v>
      </c>
      <c r="AB84" s="196">
        <v>0</v>
      </c>
      <c r="AC84" s="196">
        <v>0</v>
      </c>
      <c r="AD84" s="196">
        <v>13.64</v>
      </c>
      <c r="AE84" s="196">
        <v>0</v>
      </c>
      <c r="AF84" s="196">
        <v>0</v>
      </c>
      <c r="AG84" s="196">
        <v>43.39</v>
      </c>
      <c r="AH84" s="196">
        <v>0</v>
      </c>
      <c r="AI84" s="196">
        <v>10.45</v>
      </c>
      <c r="AJ84" s="196">
        <v>0</v>
      </c>
      <c r="AK84" s="196">
        <v>2.6</v>
      </c>
      <c r="AL84" s="196">
        <v>0</v>
      </c>
      <c r="AM84" s="196">
        <v>0</v>
      </c>
      <c r="AN84" s="196">
        <v>0</v>
      </c>
      <c r="AO84" s="196">
        <v>139.5</v>
      </c>
      <c r="AP84" s="196">
        <v>0</v>
      </c>
      <c r="AQ84" s="196">
        <v>0</v>
      </c>
      <c r="AR84" s="196">
        <v>6.93</v>
      </c>
      <c r="AS84" s="196">
        <v>15.34</v>
      </c>
      <c r="AT84" s="196">
        <v>17.96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3.87</v>
      </c>
      <c r="D85" s="196">
        <v>0.8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6.33</v>
      </c>
      <c r="L85" s="196">
        <v>1.69</v>
      </c>
      <c r="M85" s="196">
        <v>0</v>
      </c>
      <c r="N85" s="196">
        <v>1.17</v>
      </c>
      <c r="O85" s="196">
        <v>0</v>
      </c>
      <c r="P85" s="196">
        <v>2.68</v>
      </c>
      <c r="Q85" s="196">
        <v>0.22</v>
      </c>
      <c r="R85" s="196">
        <v>0.42</v>
      </c>
      <c r="S85" s="196">
        <v>0.26</v>
      </c>
      <c r="T85" s="196">
        <v>0</v>
      </c>
      <c r="U85" s="196">
        <v>12.84</v>
      </c>
      <c r="V85" s="196">
        <v>0.2</v>
      </c>
      <c r="W85" s="196">
        <v>0.33</v>
      </c>
      <c r="X85" s="196">
        <v>1.45</v>
      </c>
      <c r="Y85" s="196">
        <v>0</v>
      </c>
      <c r="Z85" s="196">
        <v>2.74</v>
      </c>
      <c r="AA85" s="196">
        <v>0.89</v>
      </c>
      <c r="AB85" s="196">
        <v>0</v>
      </c>
      <c r="AC85" s="196">
        <v>0</v>
      </c>
      <c r="AD85" s="196">
        <v>13.64</v>
      </c>
      <c r="AE85" s="196">
        <v>0</v>
      </c>
      <c r="AF85" s="196">
        <v>0</v>
      </c>
      <c r="AG85" s="196">
        <v>43.39</v>
      </c>
      <c r="AH85" s="196">
        <v>0</v>
      </c>
      <c r="AI85" s="196">
        <v>10.45</v>
      </c>
      <c r="AJ85" s="196">
        <v>0</v>
      </c>
      <c r="AK85" s="196">
        <v>2.6</v>
      </c>
      <c r="AL85" s="196">
        <v>0</v>
      </c>
      <c r="AM85" s="196">
        <v>0</v>
      </c>
      <c r="AN85" s="196">
        <v>0</v>
      </c>
      <c r="AO85" s="196">
        <v>139.5</v>
      </c>
      <c r="AP85" s="196">
        <v>0</v>
      </c>
      <c r="AQ85" s="196">
        <v>0</v>
      </c>
      <c r="AR85" s="196">
        <v>6.93</v>
      </c>
      <c r="AS85" s="196">
        <v>15.34</v>
      </c>
      <c r="AT85" s="196">
        <v>17.96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3.87</v>
      </c>
      <c r="D86" s="196">
        <v>0.8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6.33</v>
      </c>
      <c r="L86" s="196">
        <v>1.69</v>
      </c>
      <c r="M86" s="196">
        <v>0</v>
      </c>
      <c r="N86" s="196">
        <v>1.17</v>
      </c>
      <c r="O86" s="196">
        <v>0</v>
      </c>
      <c r="P86" s="196">
        <v>2.68</v>
      </c>
      <c r="Q86" s="196">
        <v>0.22</v>
      </c>
      <c r="R86" s="196">
        <v>0.42</v>
      </c>
      <c r="S86" s="196">
        <v>0.26</v>
      </c>
      <c r="T86" s="196">
        <v>0</v>
      </c>
      <c r="U86" s="196">
        <v>12.84</v>
      </c>
      <c r="V86" s="196">
        <v>0.2</v>
      </c>
      <c r="W86" s="196">
        <v>0.33</v>
      </c>
      <c r="X86" s="196">
        <v>1.45</v>
      </c>
      <c r="Y86" s="196">
        <v>0</v>
      </c>
      <c r="Z86" s="196">
        <v>2.74</v>
      </c>
      <c r="AA86" s="196">
        <v>0.89</v>
      </c>
      <c r="AB86" s="196">
        <v>0</v>
      </c>
      <c r="AC86" s="196">
        <v>0</v>
      </c>
      <c r="AD86" s="196">
        <v>13.64</v>
      </c>
      <c r="AE86" s="196">
        <v>0</v>
      </c>
      <c r="AF86" s="196">
        <v>0</v>
      </c>
      <c r="AG86" s="196">
        <v>43.39</v>
      </c>
      <c r="AH86" s="196">
        <v>0</v>
      </c>
      <c r="AI86" s="196">
        <v>10.45</v>
      </c>
      <c r="AJ86" s="196">
        <v>0</v>
      </c>
      <c r="AK86" s="196">
        <v>2.6</v>
      </c>
      <c r="AL86" s="196">
        <v>0</v>
      </c>
      <c r="AM86" s="196">
        <v>0</v>
      </c>
      <c r="AN86" s="196">
        <v>0</v>
      </c>
      <c r="AO86" s="196">
        <v>139.5</v>
      </c>
      <c r="AP86" s="196">
        <v>0</v>
      </c>
      <c r="AQ86" s="196">
        <v>0</v>
      </c>
      <c r="AR86" s="196">
        <v>6.93</v>
      </c>
      <c r="AS86" s="196">
        <v>15.34</v>
      </c>
      <c r="AT86" s="196">
        <v>17.96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3.87</v>
      </c>
      <c r="D87" s="196">
        <v>0.8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6.33</v>
      </c>
      <c r="L87" s="196">
        <v>1.69</v>
      </c>
      <c r="M87" s="196">
        <v>0</v>
      </c>
      <c r="N87" s="196">
        <v>1.17</v>
      </c>
      <c r="O87" s="196">
        <v>0</v>
      </c>
      <c r="P87" s="196">
        <v>2.68</v>
      </c>
      <c r="Q87" s="196">
        <v>0.22</v>
      </c>
      <c r="R87" s="196">
        <v>0.42</v>
      </c>
      <c r="S87" s="196">
        <v>0.26</v>
      </c>
      <c r="T87" s="196">
        <v>0</v>
      </c>
      <c r="U87" s="196">
        <v>12.84</v>
      </c>
      <c r="V87" s="196">
        <v>0.2</v>
      </c>
      <c r="W87" s="196">
        <v>0.33</v>
      </c>
      <c r="X87" s="196">
        <v>1.45</v>
      </c>
      <c r="Y87" s="196">
        <v>0</v>
      </c>
      <c r="Z87" s="196">
        <v>2.74</v>
      </c>
      <c r="AA87" s="196">
        <v>0.89</v>
      </c>
      <c r="AB87" s="196">
        <v>0</v>
      </c>
      <c r="AC87" s="196">
        <v>0</v>
      </c>
      <c r="AD87" s="196">
        <v>13.64</v>
      </c>
      <c r="AE87" s="196">
        <v>0</v>
      </c>
      <c r="AF87" s="196">
        <v>0</v>
      </c>
      <c r="AG87" s="196">
        <v>43.39</v>
      </c>
      <c r="AH87" s="196">
        <v>0</v>
      </c>
      <c r="AI87" s="196">
        <v>10.45</v>
      </c>
      <c r="AJ87" s="196">
        <v>0</v>
      </c>
      <c r="AK87" s="196">
        <v>12.6</v>
      </c>
      <c r="AL87" s="196">
        <v>0</v>
      </c>
      <c r="AM87" s="196">
        <v>0</v>
      </c>
      <c r="AN87" s="196">
        <v>0</v>
      </c>
      <c r="AO87" s="196">
        <v>139.5</v>
      </c>
      <c r="AP87" s="196">
        <v>0</v>
      </c>
      <c r="AQ87" s="196">
        <v>0</v>
      </c>
      <c r="AR87" s="196">
        <v>6.93</v>
      </c>
      <c r="AS87" s="196">
        <v>18.100000000000001</v>
      </c>
      <c r="AT87" s="196">
        <v>17.96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3.87</v>
      </c>
      <c r="D88" s="196">
        <v>0.8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6.33</v>
      </c>
      <c r="L88" s="196">
        <v>1.69</v>
      </c>
      <c r="M88" s="196">
        <v>0</v>
      </c>
      <c r="N88" s="196">
        <v>1.17</v>
      </c>
      <c r="O88" s="196">
        <v>0</v>
      </c>
      <c r="P88" s="196">
        <v>2.68</v>
      </c>
      <c r="Q88" s="196">
        <v>0.22</v>
      </c>
      <c r="R88" s="196">
        <v>0.42</v>
      </c>
      <c r="S88" s="196">
        <v>0.26</v>
      </c>
      <c r="T88" s="196">
        <v>0</v>
      </c>
      <c r="U88" s="196">
        <v>12.84</v>
      </c>
      <c r="V88" s="196">
        <v>0.2</v>
      </c>
      <c r="W88" s="196">
        <v>0.33</v>
      </c>
      <c r="X88" s="196">
        <v>1.45</v>
      </c>
      <c r="Y88" s="196">
        <v>0</v>
      </c>
      <c r="Z88" s="196">
        <v>2.74</v>
      </c>
      <c r="AA88" s="196">
        <v>0.89</v>
      </c>
      <c r="AB88" s="196">
        <v>0</v>
      </c>
      <c r="AC88" s="196">
        <v>0</v>
      </c>
      <c r="AD88" s="196">
        <v>13.64</v>
      </c>
      <c r="AE88" s="196">
        <v>0</v>
      </c>
      <c r="AF88" s="196">
        <v>0</v>
      </c>
      <c r="AG88" s="196">
        <v>43.39</v>
      </c>
      <c r="AH88" s="196">
        <v>0</v>
      </c>
      <c r="AI88" s="196">
        <v>10.45</v>
      </c>
      <c r="AJ88" s="196">
        <v>0</v>
      </c>
      <c r="AK88" s="196">
        <v>12.6</v>
      </c>
      <c r="AL88" s="196">
        <v>0</v>
      </c>
      <c r="AM88" s="196">
        <v>0</v>
      </c>
      <c r="AN88" s="196">
        <v>0</v>
      </c>
      <c r="AO88" s="196">
        <v>139.5</v>
      </c>
      <c r="AP88" s="196">
        <v>0</v>
      </c>
      <c r="AQ88" s="196">
        <v>0</v>
      </c>
      <c r="AR88" s="196">
        <v>6.93</v>
      </c>
      <c r="AS88" s="196">
        <v>18.100000000000001</v>
      </c>
      <c r="AT88" s="196">
        <v>17.96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3.87</v>
      </c>
      <c r="D89" s="196">
        <v>0.8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76.77</v>
      </c>
      <c r="L89" s="196">
        <v>2.89</v>
      </c>
      <c r="M89" s="196">
        <v>0</v>
      </c>
      <c r="N89" s="196">
        <v>1.17</v>
      </c>
      <c r="O89" s="196">
        <v>0</v>
      </c>
      <c r="P89" s="196">
        <v>2.68</v>
      </c>
      <c r="Q89" s="196">
        <v>0.22</v>
      </c>
      <c r="R89" s="196">
        <v>0.42</v>
      </c>
      <c r="S89" s="196">
        <v>0.26</v>
      </c>
      <c r="T89" s="196">
        <v>0</v>
      </c>
      <c r="U89" s="196">
        <v>12.84</v>
      </c>
      <c r="V89" s="196">
        <v>0.2</v>
      </c>
      <c r="W89" s="196">
        <v>0.33</v>
      </c>
      <c r="X89" s="196">
        <v>1.45</v>
      </c>
      <c r="Y89" s="196">
        <v>0</v>
      </c>
      <c r="Z89" s="196">
        <v>2.74</v>
      </c>
      <c r="AA89" s="196">
        <v>0.89</v>
      </c>
      <c r="AB89" s="196">
        <v>0</v>
      </c>
      <c r="AC89" s="196">
        <v>0</v>
      </c>
      <c r="AD89" s="196">
        <v>13.64</v>
      </c>
      <c r="AE89" s="196">
        <v>0</v>
      </c>
      <c r="AF89" s="196">
        <v>0</v>
      </c>
      <c r="AG89" s="196">
        <v>43.39</v>
      </c>
      <c r="AH89" s="196">
        <v>0</v>
      </c>
      <c r="AI89" s="196">
        <v>10.45</v>
      </c>
      <c r="AJ89" s="196">
        <v>0</v>
      </c>
      <c r="AK89" s="196">
        <v>10.44</v>
      </c>
      <c r="AL89" s="196">
        <v>0</v>
      </c>
      <c r="AM89" s="196">
        <v>0</v>
      </c>
      <c r="AN89" s="196">
        <v>0</v>
      </c>
      <c r="AO89" s="196">
        <v>139.5</v>
      </c>
      <c r="AP89" s="196">
        <v>0</v>
      </c>
      <c r="AQ89" s="196">
        <v>0</v>
      </c>
      <c r="AR89" s="196">
        <v>6.93</v>
      </c>
      <c r="AS89" s="196">
        <v>18.100000000000001</v>
      </c>
      <c r="AT89" s="196">
        <v>17.96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3.87</v>
      </c>
      <c r="D90" s="196">
        <v>0.8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76.77</v>
      </c>
      <c r="L90" s="196">
        <v>9.0399999999999991</v>
      </c>
      <c r="M90" s="196">
        <v>0</v>
      </c>
      <c r="N90" s="196">
        <v>1.17</v>
      </c>
      <c r="O90" s="196">
        <v>0</v>
      </c>
      <c r="P90" s="196">
        <v>2.68</v>
      </c>
      <c r="Q90" s="196">
        <v>2.77</v>
      </c>
      <c r="R90" s="196">
        <v>0.42</v>
      </c>
      <c r="S90" s="196">
        <v>3.93</v>
      </c>
      <c r="T90" s="196">
        <v>0</v>
      </c>
      <c r="U90" s="196">
        <v>12.84</v>
      </c>
      <c r="V90" s="196">
        <v>0.2</v>
      </c>
      <c r="W90" s="196">
        <v>0.33</v>
      </c>
      <c r="X90" s="196">
        <v>1.45</v>
      </c>
      <c r="Y90" s="196">
        <v>0</v>
      </c>
      <c r="Z90" s="196">
        <v>2.74</v>
      </c>
      <c r="AA90" s="196">
        <v>0.89</v>
      </c>
      <c r="AB90" s="196">
        <v>0</v>
      </c>
      <c r="AC90" s="196">
        <v>0</v>
      </c>
      <c r="AD90" s="196">
        <v>13.64</v>
      </c>
      <c r="AE90" s="196">
        <v>0</v>
      </c>
      <c r="AF90" s="196">
        <v>0</v>
      </c>
      <c r="AG90" s="196">
        <v>43.39</v>
      </c>
      <c r="AH90" s="196">
        <v>0</v>
      </c>
      <c r="AI90" s="196">
        <v>10.45</v>
      </c>
      <c r="AJ90" s="196">
        <v>0</v>
      </c>
      <c r="AK90" s="196">
        <v>10.44</v>
      </c>
      <c r="AL90" s="196">
        <v>0</v>
      </c>
      <c r="AM90" s="196">
        <v>0</v>
      </c>
      <c r="AN90" s="196">
        <v>0</v>
      </c>
      <c r="AO90" s="196">
        <v>139.5</v>
      </c>
      <c r="AP90" s="196">
        <v>0</v>
      </c>
      <c r="AQ90" s="196">
        <v>0</v>
      </c>
      <c r="AR90" s="196">
        <v>6.93</v>
      </c>
      <c r="AS90" s="196">
        <v>18.100000000000001</v>
      </c>
      <c r="AT90" s="196">
        <v>17.96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3.87</v>
      </c>
      <c r="D91" s="196">
        <v>0.8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1.1100000000000001</v>
      </c>
      <c r="K91" s="196">
        <v>76.77</v>
      </c>
      <c r="L91" s="196">
        <v>20.420000000000002</v>
      </c>
      <c r="M91" s="196">
        <v>0</v>
      </c>
      <c r="N91" s="196">
        <v>1.17</v>
      </c>
      <c r="O91" s="196">
        <v>0</v>
      </c>
      <c r="P91" s="196">
        <v>2.68</v>
      </c>
      <c r="Q91" s="196">
        <v>2.77</v>
      </c>
      <c r="R91" s="196">
        <v>5.22</v>
      </c>
      <c r="S91" s="196">
        <v>3.93</v>
      </c>
      <c r="T91" s="196">
        <v>0</v>
      </c>
      <c r="U91" s="196">
        <v>12.84</v>
      </c>
      <c r="V91" s="196">
        <v>5.27</v>
      </c>
      <c r="W91" s="196">
        <v>0.39</v>
      </c>
      <c r="X91" s="196">
        <v>1.45</v>
      </c>
      <c r="Y91" s="196">
        <v>0</v>
      </c>
      <c r="Z91" s="196">
        <v>37.04</v>
      </c>
      <c r="AA91" s="196">
        <v>12.26</v>
      </c>
      <c r="AB91" s="196">
        <v>0</v>
      </c>
      <c r="AC91" s="196">
        <v>0</v>
      </c>
      <c r="AD91" s="196">
        <v>13.64</v>
      </c>
      <c r="AE91" s="196">
        <v>0</v>
      </c>
      <c r="AF91" s="196">
        <v>0</v>
      </c>
      <c r="AG91" s="196">
        <v>43.39</v>
      </c>
      <c r="AH91" s="196">
        <v>0</v>
      </c>
      <c r="AI91" s="196">
        <v>10.45</v>
      </c>
      <c r="AJ91" s="196">
        <v>0</v>
      </c>
      <c r="AK91" s="196">
        <v>9.4</v>
      </c>
      <c r="AL91" s="196">
        <v>0</v>
      </c>
      <c r="AM91" s="196">
        <v>0</v>
      </c>
      <c r="AN91" s="196">
        <v>0</v>
      </c>
      <c r="AO91" s="196">
        <v>139.5</v>
      </c>
      <c r="AP91" s="196">
        <v>0</v>
      </c>
      <c r="AQ91" s="196">
        <v>0</v>
      </c>
      <c r="AR91" s="196">
        <v>6.93</v>
      </c>
      <c r="AS91" s="196">
        <v>18.100000000000001</v>
      </c>
      <c r="AT91" s="196">
        <v>17.96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3.87</v>
      </c>
      <c r="D92" s="196">
        <v>0.8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1.1100000000000001</v>
      </c>
      <c r="K92" s="196">
        <v>76.77</v>
      </c>
      <c r="L92" s="196">
        <v>20.420000000000002</v>
      </c>
      <c r="M92" s="196">
        <v>0</v>
      </c>
      <c r="N92" s="196">
        <v>1.17</v>
      </c>
      <c r="O92" s="196">
        <v>0</v>
      </c>
      <c r="P92" s="196">
        <v>2.68</v>
      </c>
      <c r="Q92" s="196">
        <v>2.77</v>
      </c>
      <c r="R92" s="196">
        <v>5.22</v>
      </c>
      <c r="S92" s="196">
        <v>3.93</v>
      </c>
      <c r="T92" s="196">
        <v>0</v>
      </c>
      <c r="U92" s="196">
        <v>12.84</v>
      </c>
      <c r="V92" s="196">
        <v>5.27</v>
      </c>
      <c r="W92" s="196">
        <v>0.34</v>
      </c>
      <c r="X92" s="196">
        <v>1.45</v>
      </c>
      <c r="Y92" s="196">
        <v>0</v>
      </c>
      <c r="Z92" s="196">
        <v>37.04</v>
      </c>
      <c r="AA92" s="196">
        <v>12.26</v>
      </c>
      <c r="AB92" s="196">
        <v>0</v>
      </c>
      <c r="AC92" s="196">
        <v>0</v>
      </c>
      <c r="AD92" s="196">
        <v>13.64</v>
      </c>
      <c r="AE92" s="196">
        <v>0</v>
      </c>
      <c r="AF92" s="196">
        <v>0</v>
      </c>
      <c r="AG92" s="196">
        <v>43.39</v>
      </c>
      <c r="AH92" s="196">
        <v>0</v>
      </c>
      <c r="AI92" s="196">
        <v>10.45</v>
      </c>
      <c r="AJ92" s="196">
        <v>0</v>
      </c>
      <c r="AK92" s="196">
        <v>9.4</v>
      </c>
      <c r="AL92" s="196">
        <v>0</v>
      </c>
      <c r="AM92" s="196">
        <v>0</v>
      </c>
      <c r="AN92" s="196">
        <v>0</v>
      </c>
      <c r="AO92" s="196">
        <v>139.5</v>
      </c>
      <c r="AP92" s="196">
        <v>0</v>
      </c>
      <c r="AQ92" s="196">
        <v>0</v>
      </c>
      <c r="AR92" s="196">
        <v>6.93</v>
      </c>
      <c r="AS92" s="196">
        <v>18.100000000000001</v>
      </c>
      <c r="AT92" s="196">
        <v>17.96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3.87</v>
      </c>
      <c r="D93" s="196">
        <v>0.8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1.1100000000000001</v>
      </c>
      <c r="K93" s="196">
        <v>76.92</v>
      </c>
      <c r="L93" s="196">
        <v>20.13</v>
      </c>
      <c r="M93" s="196">
        <v>0</v>
      </c>
      <c r="N93" s="196">
        <v>1.17</v>
      </c>
      <c r="O93" s="196">
        <v>0</v>
      </c>
      <c r="P93" s="196">
        <v>2.68</v>
      </c>
      <c r="Q93" s="196">
        <v>1.54</v>
      </c>
      <c r="R93" s="196">
        <v>5.22</v>
      </c>
      <c r="S93" s="196">
        <v>2.13</v>
      </c>
      <c r="T93" s="196">
        <v>0</v>
      </c>
      <c r="U93" s="196">
        <v>12.84</v>
      </c>
      <c r="V93" s="196">
        <v>5.27</v>
      </c>
      <c r="W93" s="196">
        <v>0.34</v>
      </c>
      <c r="X93" s="196">
        <v>1.45</v>
      </c>
      <c r="Y93" s="196">
        <v>0</v>
      </c>
      <c r="Z93" s="196">
        <v>37.04</v>
      </c>
      <c r="AA93" s="196">
        <v>12.26</v>
      </c>
      <c r="AB93" s="196">
        <v>0</v>
      </c>
      <c r="AC93" s="196">
        <v>0</v>
      </c>
      <c r="AD93" s="196">
        <v>13.64</v>
      </c>
      <c r="AE93" s="196">
        <v>0</v>
      </c>
      <c r="AF93" s="196">
        <v>0</v>
      </c>
      <c r="AG93" s="196">
        <v>43.39</v>
      </c>
      <c r="AH93" s="196">
        <v>0</v>
      </c>
      <c r="AI93" s="196">
        <v>10.45</v>
      </c>
      <c r="AJ93" s="196">
        <v>0</v>
      </c>
      <c r="AK93" s="196">
        <v>9.4</v>
      </c>
      <c r="AL93" s="196">
        <v>0</v>
      </c>
      <c r="AM93" s="196">
        <v>0</v>
      </c>
      <c r="AN93" s="196">
        <v>0</v>
      </c>
      <c r="AO93" s="196">
        <v>139.5</v>
      </c>
      <c r="AP93" s="196">
        <v>0</v>
      </c>
      <c r="AQ93" s="196">
        <v>0</v>
      </c>
      <c r="AR93" s="196">
        <v>6.93</v>
      </c>
      <c r="AS93" s="196">
        <v>18.100000000000001</v>
      </c>
      <c r="AT93" s="196">
        <v>17.96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3.87</v>
      </c>
      <c r="D94" s="196">
        <v>0.8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1.1100000000000001</v>
      </c>
      <c r="K94" s="196">
        <v>76.92</v>
      </c>
      <c r="L94" s="196">
        <v>20.13</v>
      </c>
      <c r="M94" s="196">
        <v>0</v>
      </c>
      <c r="N94" s="196">
        <v>1.17</v>
      </c>
      <c r="O94" s="196">
        <v>0</v>
      </c>
      <c r="P94" s="196">
        <v>2.68</v>
      </c>
      <c r="Q94" s="196">
        <v>2.4900000000000002</v>
      </c>
      <c r="R94" s="196">
        <v>5.22</v>
      </c>
      <c r="S94" s="196">
        <v>3.04</v>
      </c>
      <c r="T94" s="196">
        <v>0</v>
      </c>
      <c r="U94" s="196">
        <v>12.84</v>
      </c>
      <c r="V94" s="196">
        <v>5.27</v>
      </c>
      <c r="W94" s="196">
        <v>0.34</v>
      </c>
      <c r="X94" s="196">
        <v>1.45</v>
      </c>
      <c r="Y94" s="196">
        <v>0</v>
      </c>
      <c r="Z94" s="196">
        <v>37.04</v>
      </c>
      <c r="AA94" s="196">
        <v>12.26</v>
      </c>
      <c r="AB94" s="196">
        <v>0</v>
      </c>
      <c r="AC94" s="196">
        <v>0</v>
      </c>
      <c r="AD94" s="196">
        <v>13.64</v>
      </c>
      <c r="AE94" s="196">
        <v>0</v>
      </c>
      <c r="AF94" s="196">
        <v>0</v>
      </c>
      <c r="AG94" s="196">
        <v>43.39</v>
      </c>
      <c r="AH94" s="196">
        <v>0</v>
      </c>
      <c r="AI94" s="196">
        <v>10.45</v>
      </c>
      <c r="AJ94" s="196">
        <v>0</v>
      </c>
      <c r="AK94" s="196">
        <v>9.4</v>
      </c>
      <c r="AL94" s="196">
        <v>0</v>
      </c>
      <c r="AM94" s="196">
        <v>0</v>
      </c>
      <c r="AN94" s="196">
        <v>0</v>
      </c>
      <c r="AO94" s="196">
        <v>139.5</v>
      </c>
      <c r="AP94" s="196">
        <v>0</v>
      </c>
      <c r="AQ94" s="196">
        <v>0</v>
      </c>
      <c r="AR94" s="196">
        <v>6.93</v>
      </c>
      <c r="AS94" s="196">
        <v>18.100000000000001</v>
      </c>
      <c r="AT94" s="196">
        <v>17.96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3.87</v>
      </c>
      <c r="D95" s="196">
        <v>0.8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1.1100000000000001</v>
      </c>
      <c r="K95" s="196">
        <v>76.930000000000007</v>
      </c>
      <c r="L95" s="196">
        <v>20.13</v>
      </c>
      <c r="M95" s="196">
        <v>0</v>
      </c>
      <c r="N95" s="196">
        <v>1.17</v>
      </c>
      <c r="O95" s="196">
        <v>0</v>
      </c>
      <c r="P95" s="196">
        <v>2.68</v>
      </c>
      <c r="Q95" s="196">
        <v>2.4900000000000002</v>
      </c>
      <c r="R95" s="196">
        <v>5.22</v>
      </c>
      <c r="S95" s="196">
        <v>3.04</v>
      </c>
      <c r="T95" s="196">
        <v>0</v>
      </c>
      <c r="U95" s="196">
        <v>12.84</v>
      </c>
      <c r="V95" s="196">
        <v>5.27</v>
      </c>
      <c r="W95" s="196">
        <v>0.34</v>
      </c>
      <c r="X95" s="196">
        <v>1.45</v>
      </c>
      <c r="Y95" s="196">
        <v>0</v>
      </c>
      <c r="Z95" s="196">
        <v>37.04</v>
      </c>
      <c r="AA95" s="196">
        <v>12.25</v>
      </c>
      <c r="AB95" s="196">
        <v>0</v>
      </c>
      <c r="AC95" s="196">
        <v>0</v>
      </c>
      <c r="AD95" s="196">
        <v>13.64</v>
      </c>
      <c r="AE95" s="196">
        <v>0</v>
      </c>
      <c r="AF95" s="196">
        <v>0</v>
      </c>
      <c r="AG95" s="196">
        <v>43.39</v>
      </c>
      <c r="AH95" s="196">
        <v>0</v>
      </c>
      <c r="AI95" s="196">
        <v>10.45</v>
      </c>
      <c r="AJ95" s="196">
        <v>0</v>
      </c>
      <c r="AK95" s="196">
        <v>9.4</v>
      </c>
      <c r="AL95" s="196">
        <v>0</v>
      </c>
      <c r="AM95" s="196">
        <v>0</v>
      </c>
      <c r="AN95" s="196">
        <v>0</v>
      </c>
      <c r="AO95" s="196">
        <v>139.5</v>
      </c>
      <c r="AP95" s="196">
        <v>0</v>
      </c>
      <c r="AQ95" s="196">
        <v>0</v>
      </c>
      <c r="AR95" s="196">
        <v>6.93</v>
      </c>
      <c r="AS95" s="196">
        <v>18.100000000000001</v>
      </c>
      <c r="AT95" s="196">
        <v>17.96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3.87</v>
      </c>
      <c r="D96" s="196">
        <v>0.8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1.1100000000000001</v>
      </c>
      <c r="K96" s="196">
        <v>76.95</v>
      </c>
      <c r="L96" s="196">
        <v>20.13</v>
      </c>
      <c r="M96" s="196">
        <v>0</v>
      </c>
      <c r="N96" s="196">
        <v>1.17</v>
      </c>
      <c r="O96" s="196">
        <v>0</v>
      </c>
      <c r="P96" s="196">
        <v>2.68</v>
      </c>
      <c r="Q96" s="196">
        <v>2.48</v>
      </c>
      <c r="R96" s="196">
        <v>5</v>
      </c>
      <c r="S96" s="196">
        <v>2.99</v>
      </c>
      <c r="T96" s="196">
        <v>0</v>
      </c>
      <c r="U96" s="196">
        <v>12.84</v>
      </c>
      <c r="V96" s="196">
        <v>5.27</v>
      </c>
      <c r="W96" s="196">
        <v>0.34</v>
      </c>
      <c r="X96" s="196">
        <v>1.45</v>
      </c>
      <c r="Y96" s="196">
        <v>0</v>
      </c>
      <c r="Z96" s="196">
        <v>37.04</v>
      </c>
      <c r="AA96" s="196">
        <v>12.25</v>
      </c>
      <c r="AB96" s="196">
        <v>0</v>
      </c>
      <c r="AC96" s="196">
        <v>0</v>
      </c>
      <c r="AD96" s="196">
        <v>13.64</v>
      </c>
      <c r="AE96" s="196">
        <v>0</v>
      </c>
      <c r="AF96" s="196">
        <v>0</v>
      </c>
      <c r="AG96" s="196">
        <v>43.39</v>
      </c>
      <c r="AH96" s="196">
        <v>0</v>
      </c>
      <c r="AI96" s="196">
        <v>10.45</v>
      </c>
      <c r="AJ96" s="196">
        <v>0</v>
      </c>
      <c r="AK96" s="196">
        <v>9.4</v>
      </c>
      <c r="AL96" s="196">
        <v>0</v>
      </c>
      <c r="AM96" s="196">
        <v>0</v>
      </c>
      <c r="AN96" s="196">
        <v>0</v>
      </c>
      <c r="AO96" s="196">
        <v>139.5</v>
      </c>
      <c r="AP96" s="196">
        <v>0</v>
      </c>
      <c r="AQ96" s="196">
        <v>0</v>
      </c>
      <c r="AR96" s="196">
        <v>6.93</v>
      </c>
      <c r="AS96" s="196">
        <v>18.100000000000001</v>
      </c>
      <c r="AT96" s="196">
        <v>17.96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3.87</v>
      </c>
      <c r="D97" s="196">
        <v>0.8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1.1100000000000001</v>
      </c>
      <c r="K97" s="196">
        <v>76.98</v>
      </c>
      <c r="L97" s="196">
        <v>20.13</v>
      </c>
      <c r="M97" s="196">
        <v>0</v>
      </c>
      <c r="N97" s="196">
        <v>1.17</v>
      </c>
      <c r="O97" s="196">
        <v>0</v>
      </c>
      <c r="P97" s="196">
        <v>2.68</v>
      </c>
      <c r="Q97" s="196">
        <v>2.48</v>
      </c>
      <c r="R97" s="196">
        <v>5.22</v>
      </c>
      <c r="S97" s="196">
        <v>2.99</v>
      </c>
      <c r="T97" s="196">
        <v>0</v>
      </c>
      <c r="U97" s="196">
        <v>12.84</v>
      </c>
      <c r="V97" s="196">
        <v>5.27</v>
      </c>
      <c r="W97" s="196">
        <v>0.34</v>
      </c>
      <c r="X97" s="196">
        <v>1.45</v>
      </c>
      <c r="Y97" s="196">
        <v>0</v>
      </c>
      <c r="Z97" s="196">
        <v>37.04</v>
      </c>
      <c r="AA97" s="196">
        <v>12.25</v>
      </c>
      <c r="AB97" s="196">
        <v>0</v>
      </c>
      <c r="AC97" s="196">
        <v>0</v>
      </c>
      <c r="AD97" s="196">
        <v>13.64</v>
      </c>
      <c r="AE97" s="196">
        <v>0</v>
      </c>
      <c r="AF97" s="196">
        <v>0</v>
      </c>
      <c r="AG97" s="196">
        <v>43.39</v>
      </c>
      <c r="AH97" s="196">
        <v>0</v>
      </c>
      <c r="AI97" s="196">
        <v>10.45</v>
      </c>
      <c r="AJ97" s="196">
        <v>0</v>
      </c>
      <c r="AK97" s="196">
        <v>9.4</v>
      </c>
      <c r="AL97" s="196">
        <v>0</v>
      </c>
      <c r="AM97" s="196">
        <v>0</v>
      </c>
      <c r="AN97" s="196">
        <v>0</v>
      </c>
      <c r="AO97" s="196">
        <v>139.5</v>
      </c>
      <c r="AP97" s="196">
        <v>0</v>
      </c>
      <c r="AQ97" s="196">
        <v>0</v>
      </c>
      <c r="AR97" s="196">
        <v>6.93</v>
      </c>
      <c r="AS97" s="196">
        <v>18.100000000000001</v>
      </c>
      <c r="AT97" s="196">
        <v>17.96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3.87</v>
      </c>
      <c r="D98" s="196">
        <v>0.8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1.1100000000000001</v>
      </c>
      <c r="K98" s="196">
        <v>74.5</v>
      </c>
      <c r="L98" s="196">
        <v>20.13</v>
      </c>
      <c r="M98" s="196">
        <v>0</v>
      </c>
      <c r="N98" s="196">
        <v>1.17</v>
      </c>
      <c r="O98" s="196">
        <v>0</v>
      </c>
      <c r="P98" s="196">
        <v>2.68</v>
      </c>
      <c r="Q98" s="196">
        <v>2.48</v>
      </c>
      <c r="R98" s="196">
        <v>5.22</v>
      </c>
      <c r="S98" s="196">
        <v>2.99</v>
      </c>
      <c r="T98" s="196">
        <v>0</v>
      </c>
      <c r="U98" s="196">
        <v>12.84</v>
      </c>
      <c r="V98" s="196">
        <v>5.27</v>
      </c>
      <c r="W98" s="196">
        <v>0.34</v>
      </c>
      <c r="X98" s="196">
        <v>1.45</v>
      </c>
      <c r="Y98" s="196">
        <v>0</v>
      </c>
      <c r="Z98" s="196">
        <v>37.04</v>
      </c>
      <c r="AA98" s="196">
        <v>12.25</v>
      </c>
      <c r="AB98" s="196">
        <v>0</v>
      </c>
      <c r="AC98" s="196">
        <v>0</v>
      </c>
      <c r="AD98" s="196">
        <v>13.64</v>
      </c>
      <c r="AE98" s="196">
        <v>0</v>
      </c>
      <c r="AF98" s="196">
        <v>0</v>
      </c>
      <c r="AG98" s="196">
        <v>43.39</v>
      </c>
      <c r="AH98" s="196">
        <v>0</v>
      </c>
      <c r="AI98" s="196">
        <v>10.45</v>
      </c>
      <c r="AJ98" s="196">
        <v>0</v>
      </c>
      <c r="AK98" s="196">
        <v>9.4</v>
      </c>
      <c r="AL98" s="196">
        <v>0</v>
      </c>
      <c r="AM98" s="196">
        <v>0</v>
      </c>
      <c r="AN98" s="196">
        <v>0</v>
      </c>
      <c r="AO98" s="196">
        <v>139.5</v>
      </c>
      <c r="AP98" s="196">
        <v>0</v>
      </c>
      <c r="AQ98" s="196">
        <v>0</v>
      </c>
      <c r="AR98" s="196">
        <v>6.93</v>
      </c>
      <c r="AS98" s="196">
        <v>18.100000000000001</v>
      </c>
      <c r="AT98" s="196">
        <v>17.96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9.1900000000000023E-2</v>
      </c>
      <c r="D99">
        <f t="shared" si="0"/>
        <v>3.7620000000000056E-2</v>
      </c>
      <c r="E99">
        <f t="shared" si="0"/>
        <v>0</v>
      </c>
      <c r="F99">
        <f t="shared" si="0"/>
        <v>0</v>
      </c>
      <c r="G99">
        <f t="shared" si="0"/>
        <v>0.34497499999999981</v>
      </c>
      <c r="H99">
        <f t="shared" si="0"/>
        <v>0</v>
      </c>
      <c r="I99">
        <f t="shared" si="0"/>
        <v>0</v>
      </c>
      <c r="J99">
        <f t="shared" si="0"/>
        <v>2.358749999999999E-2</v>
      </c>
      <c r="K99">
        <f t="shared" si="0"/>
        <v>1.0730024999999994</v>
      </c>
      <c r="L99">
        <f t="shared" si="0"/>
        <v>0.25362000000000051</v>
      </c>
      <c r="M99">
        <f t="shared" si="0"/>
        <v>0</v>
      </c>
      <c r="N99">
        <f t="shared" si="0"/>
        <v>3.7939999999999939E-2</v>
      </c>
      <c r="O99">
        <f t="shared" si="0"/>
        <v>0</v>
      </c>
      <c r="P99">
        <f t="shared" si="0"/>
        <v>6.4322500000000116E-2</v>
      </c>
      <c r="Q99">
        <f t="shared" si="0"/>
        <v>3.3702499999999948E-2</v>
      </c>
      <c r="R99">
        <f t="shared" si="0"/>
        <v>6.4882499999999912E-2</v>
      </c>
      <c r="S99">
        <f t="shared" si="0"/>
        <v>4.460999999999999E-2</v>
      </c>
      <c r="T99">
        <f t="shared" si="0"/>
        <v>0</v>
      </c>
      <c r="U99">
        <f t="shared" si="0"/>
        <v>0.30815999999999988</v>
      </c>
      <c r="V99">
        <f t="shared" si="0"/>
        <v>3.9652500000000007E-2</v>
      </c>
      <c r="W99">
        <f t="shared" si="0"/>
        <v>3.8720000000000025E-2</v>
      </c>
      <c r="X99">
        <f t="shared" si="0"/>
        <v>0.12824999999999998</v>
      </c>
      <c r="Y99">
        <f t="shared" si="0"/>
        <v>0</v>
      </c>
      <c r="Z99">
        <f t="shared" si="0"/>
        <v>0.37611750000000005</v>
      </c>
      <c r="AA99">
        <f t="shared" si="0"/>
        <v>0.13680749999999978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6.8300000000000001E-3</v>
      </c>
      <c r="AI99">
        <f t="shared" si="0"/>
        <v>0.25080000000000041</v>
      </c>
      <c r="AJ99">
        <f t="shared" si="0"/>
        <v>0</v>
      </c>
      <c r="AK99">
        <f t="shared" si="0"/>
        <v>0.19254000000000016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3.3210000000000002</v>
      </c>
      <c r="AP99">
        <f t="shared" si="0"/>
        <v>2.7E-2</v>
      </c>
      <c r="AQ99">
        <f t="shared" si="0"/>
        <v>0</v>
      </c>
      <c r="AR99">
        <f t="shared" si="0"/>
        <v>0.14795999999999995</v>
      </c>
      <c r="AS99">
        <f t="shared" si="0"/>
        <v>7.9902500000000015E-2</v>
      </c>
      <c r="AT99">
        <f t="shared" si="0"/>
        <v>0.51127000000000056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45318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10</v>
      </c>
      <c r="C32" s="94">
        <f>'IDT-1 Calculation'!DG32</f>
        <v>-4.234</v>
      </c>
      <c r="D32" s="94">
        <f>'IDT-1 Calculation'!DH32</f>
        <v>0</v>
      </c>
      <c r="E32" s="94">
        <f>'IDT-1 Calculation'!DI32</f>
        <v>0</v>
      </c>
      <c r="F32" s="94">
        <f>'IDT-1 Calculation'!DJ32</f>
        <v>-5.766</v>
      </c>
      <c r="G32" s="99">
        <f t="shared" si="0"/>
        <v>0</v>
      </c>
    </row>
    <row r="33" spans="1:7">
      <c r="A33" s="98" t="s">
        <v>75</v>
      </c>
      <c r="B33" s="94">
        <f>'IDT-1 Calculation'!DF33</f>
        <v>119.54900000000001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-119.54900000000001</v>
      </c>
      <c r="G33" s="99">
        <f t="shared" si="0"/>
        <v>0</v>
      </c>
    </row>
    <row r="34" spans="1:7">
      <c r="A34" s="98" t="s">
        <v>76</v>
      </c>
      <c r="B34" s="94">
        <f>'IDT-1 Calculation'!DF34</f>
        <v>49.703000000000003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-49.703000000000003</v>
      </c>
      <c r="G34" s="99">
        <f t="shared" si="0"/>
        <v>0</v>
      </c>
    </row>
    <row r="35" spans="1:7">
      <c r="A35" s="98" t="s">
        <v>77</v>
      </c>
      <c r="B35" s="94">
        <f>'IDT-1 Calculation'!DF35</f>
        <v>2.976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-2.976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50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-50</v>
      </c>
      <c r="G69" s="99">
        <f t="shared" si="1"/>
        <v>0</v>
      </c>
    </row>
    <row r="70" spans="1:7">
      <c r="A70" s="98" t="s">
        <v>112</v>
      </c>
      <c r="B70" s="94">
        <f>'IDT-1 Calculation'!DF70</f>
        <v>78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-78</v>
      </c>
      <c r="G70" s="99">
        <f t="shared" si="1"/>
        <v>0</v>
      </c>
    </row>
    <row r="71" spans="1:7">
      <c r="A71" s="98" t="s">
        <v>113</v>
      </c>
      <c r="B71" s="94">
        <f>'IDT-1 Calculation'!DF71</f>
        <v>37</v>
      </c>
      <c r="C71" s="94">
        <f>'IDT-1 Calculation'!DG71</f>
        <v>10</v>
      </c>
      <c r="D71" s="94">
        <f>'IDT-1 Calculation'!DH71</f>
        <v>0</v>
      </c>
      <c r="E71" s="94">
        <f>'IDT-1 Calculation'!DI71</f>
        <v>0</v>
      </c>
      <c r="F71" s="94">
        <f>'IDT-1 Calculation'!DJ71</f>
        <v>-47</v>
      </c>
      <c r="G71" s="99">
        <f t="shared" si="1"/>
        <v>0</v>
      </c>
    </row>
    <row r="72" spans="1:7">
      <c r="A72" s="98" t="s">
        <v>114</v>
      </c>
      <c r="B72" s="94">
        <f>'IDT-1 Calculation'!DF72</f>
        <v>65.186000000000007</v>
      </c>
      <c r="C72" s="94">
        <f>'IDT-1 Calculation'!DG72</f>
        <v>40.387999999999998</v>
      </c>
      <c r="D72" s="94">
        <f>'IDT-1 Calculation'!DH72</f>
        <v>0</v>
      </c>
      <c r="E72" s="94">
        <f>'IDT-1 Calculation'!DI72</f>
        <v>0</v>
      </c>
      <c r="F72" s="94">
        <f>'IDT-1 Calculation'!DJ72</f>
        <v>-105.57400000000001</v>
      </c>
      <c r="G72" s="99">
        <f t="shared" si="1"/>
        <v>0</v>
      </c>
    </row>
    <row r="73" spans="1:7">
      <c r="A73" s="98" t="s">
        <v>115</v>
      </c>
      <c r="B73" s="94">
        <f>'IDT-1 Calculation'!DF73</f>
        <v>65.084000000000003</v>
      </c>
      <c r="C73" s="94">
        <f>'IDT-1 Calculation'!DG73</f>
        <v>40.326000000000001</v>
      </c>
      <c r="D73" s="94">
        <f>'IDT-1 Calculation'!DH73</f>
        <v>0</v>
      </c>
      <c r="E73" s="94">
        <f>'IDT-1 Calculation'!DI73</f>
        <v>0</v>
      </c>
      <c r="F73" s="94">
        <f>'IDT-1 Calculation'!DJ73</f>
        <v>-105.41</v>
      </c>
      <c r="G73" s="99">
        <f t="shared" si="1"/>
        <v>0</v>
      </c>
    </row>
    <row r="74" spans="1:7">
      <c r="A74" s="98" t="s">
        <v>116</v>
      </c>
      <c r="B74" s="94">
        <f>'IDT-1 Calculation'!DF74</f>
        <v>52.930999999999997</v>
      </c>
      <c r="C74" s="94">
        <f>'IDT-1 Calculation'!DG74</f>
        <v>32.795000000000002</v>
      </c>
      <c r="D74" s="94">
        <f>'IDT-1 Calculation'!DH74</f>
        <v>0</v>
      </c>
      <c r="E74" s="94">
        <f>'IDT-1 Calculation'!DI74</f>
        <v>0</v>
      </c>
      <c r="F74" s="94">
        <f>'IDT-1 Calculation'!DJ74</f>
        <v>-85.725999999999999</v>
      </c>
      <c r="G74" s="99">
        <f t="shared" si="1"/>
        <v>0</v>
      </c>
    </row>
    <row r="75" spans="1:7">
      <c r="A75" s="98" t="s">
        <v>117</v>
      </c>
      <c r="B75" s="94">
        <f>'IDT-1 Calculation'!DF75</f>
        <v>27.315999999999999</v>
      </c>
      <c r="C75" s="94">
        <f>'IDT-1 Calculation'!DG75</f>
        <v>16.925000000000001</v>
      </c>
      <c r="D75" s="94">
        <f>'IDT-1 Calculation'!DH75</f>
        <v>0</v>
      </c>
      <c r="E75" s="94">
        <f>'IDT-1 Calculation'!DI75</f>
        <v>0</v>
      </c>
      <c r="F75" s="94">
        <f>'IDT-1 Calculation'!DJ75</f>
        <v>-44.241</v>
      </c>
      <c r="G75" s="99">
        <f t="shared" si="1"/>
        <v>0</v>
      </c>
    </row>
    <row r="76" spans="1:7">
      <c r="A76" s="98" t="s">
        <v>118</v>
      </c>
      <c r="B76" s="94">
        <f>'IDT-1 Calculation'!DF76</f>
        <v>16.399000000000001</v>
      </c>
      <c r="C76" s="94">
        <f>'IDT-1 Calculation'!DG76</f>
        <v>10.161</v>
      </c>
      <c r="D76" s="94">
        <f>'IDT-1 Calculation'!DH76</f>
        <v>0</v>
      </c>
      <c r="E76" s="94">
        <f>'IDT-1 Calculation'!DI76</f>
        <v>0</v>
      </c>
      <c r="F76" s="94">
        <f>'IDT-1 Calculation'!DJ76</f>
        <v>-26.560000000000002</v>
      </c>
      <c r="G76" s="99">
        <f t="shared" si="1"/>
        <v>0</v>
      </c>
    </row>
    <row r="77" spans="1:7">
      <c r="A77" s="98" t="s">
        <v>119</v>
      </c>
      <c r="B77" s="94">
        <f>'IDT-1 Calculation'!DF77</f>
        <v>16.754000000000001</v>
      </c>
      <c r="C77" s="94">
        <f>'IDT-1 Calculation'!DG77</f>
        <v>10.381</v>
      </c>
      <c r="D77" s="94">
        <f>'IDT-1 Calculation'!DH77</f>
        <v>0</v>
      </c>
      <c r="E77" s="94">
        <f>'IDT-1 Calculation'!DI77</f>
        <v>0</v>
      </c>
      <c r="F77" s="94">
        <f>'IDT-1 Calculation'!DJ77</f>
        <v>-27.135000000000002</v>
      </c>
      <c r="G77" s="99">
        <f t="shared" si="1"/>
        <v>0</v>
      </c>
    </row>
    <row r="78" spans="1:7">
      <c r="A78" s="98" t="s">
        <v>120</v>
      </c>
      <c r="B78" s="94">
        <f>'IDT-1 Calculation'!DF78</f>
        <v>20.571000000000002</v>
      </c>
      <c r="C78" s="94">
        <f>'IDT-1 Calculation'!DG78</f>
        <v>12.744999999999999</v>
      </c>
      <c r="D78" s="94">
        <f>'IDT-1 Calculation'!DH78</f>
        <v>0</v>
      </c>
      <c r="E78" s="94">
        <f>'IDT-1 Calculation'!DI78</f>
        <v>0</v>
      </c>
      <c r="F78" s="94">
        <f>'IDT-1 Calculation'!DJ78</f>
        <v>-33.316000000000003</v>
      </c>
      <c r="G78" s="99">
        <f t="shared" si="1"/>
        <v>0</v>
      </c>
    </row>
    <row r="79" spans="1:7">
      <c r="A79" s="98" t="s">
        <v>121</v>
      </c>
      <c r="B79" s="94">
        <f>'IDT-1 Calculation'!DF79</f>
        <v>11.170999999999999</v>
      </c>
      <c r="C79" s="94">
        <f>'IDT-1 Calculation'!DG79</f>
        <v>6.9219999999999997</v>
      </c>
      <c r="D79" s="94">
        <f>'IDT-1 Calculation'!DH79</f>
        <v>0</v>
      </c>
      <c r="E79" s="94">
        <f>'IDT-1 Calculation'!DI79</f>
        <v>0</v>
      </c>
      <c r="F79" s="94">
        <f>'IDT-1 Calculation'!DJ79</f>
        <v>-18.093</v>
      </c>
      <c r="G79" s="99">
        <f t="shared" si="1"/>
        <v>0</v>
      </c>
    </row>
    <row r="80" spans="1:7">
      <c r="A80" s="98" t="s">
        <v>122</v>
      </c>
      <c r="B80" s="94">
        <f>'IDT-1 Calculation'!DF80</f>
        <v>6.3310000000000004</v>
      </c>
      <c r="C80" s="94">
        <f>'IDT-1 Calculation'!DG80</f>
        <v>3.923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-10.254000000000001</v>
      </c>
      <c r="G80" s="99">
        <f t="shared" si="1"/>
        <v>0</v>
      </c>
    </row>
    <row r="81" spans="1:7">
      <c r="A81" s="98" t="s">
        <v>123</v>
      </c>
      <c r="B81" s="94">
        <f>'IDT-1 Calculation'!DF81</f>
        <v>2.762</v>
      </c>
      <c r="C81" s="94">
        <f>'IDT-1 Calculation'!DG81</f>
        <v>1.7110000000000001</v>
      </c>
      <c r="D81" s="94">
        <f>'IDT-1 Calculation'!DH81</f>
        <v>0</v>
      </c>
      <c r="E81" s="94">
        <f>'IDT-1 Calculation'!DI81</f>
        <v>0</v>
      </c>
      <c r="F81" s="94">
        <f>'IDT-1 Calculation'!DJ81</f>
        <v>-4.4729999999999999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12.916</v>
      </c>
      <c r="C82" s="94">
        <f>'IDT-1 Calculation'!DG82</f>
        <v>8.0020000000000007</v>
      </c>
      <c r="D82" s="94">
        <f>'IDT-1 Calculation'!DH82</f>
        <v>0</v>
      </c>
      <c r="E82" s="94">
        <f>'IDT-1 Calculation'!DI82</f>
        <v>0</v>
      </c>
      <c r="F82" s="94">
        <f>'IDT-1 Calculation'!DJ82</f>
        <v>-20.917999999999999</v>
      </c>
      <c r="G82" s="99">
        <f t="shared" si="1"/>
        <v>0</v>
      </c>
    </row>
    <row r="83" spans="1:7">
      <c r="A83" s="98" t="s">
        <v>125</v>
      </c>
      <c r="B83" s="94">
        <f>'IDT-1 Calculation'!DF83</f>
        <v>46.692999999999998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-46.692999999999998</v>
      </c>
      <c r="G83" s="99">
        <f t="shared" si="1"/>
        <v>0</v>
      </c>
    </row>
    <row r="84" spans="1:7">
      <c r="A84" s="98" t="s">
        <v>126</v>
      </c>
      <c r="B84" s="94">
        <f>'IDT-1 Calculation'!DF84</f>
        <v>65.472999999999999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-65.472999999999999</v>
      </c>
      <c r="G84" s="99">
        <f t="shared" si="1"/>
        <v>0</v>
      </c>
    </row>
    <row r="85" spans="1:7">
      <c r="A85" s="98" t="s">
        <v>127</v>
      </c>
      <c r="B85" s="94">
        <f>'IDT-1 Calculation'!DF85</f>
        <v>96.222999999999999</v>
      </c>
      <c r="C85" s="94">
        <f>'IDT-1 Calculation'!DG85</f>
        <v>-15</v>
      </c>
      <c r="D85" s="94">
        <f>'IDT-1 Calculation'!DH85</f>
        <v>0</v>
      </c>
      <c r="E85" s="94">
        <f>'IDT-1 Calculation'!DI85</f>
        <v>0</v>
      </c>
      <c r="F85" s="94">
        <f>'IDT-1 Calculation'!DJ85</f>
        <v>-81.222999999999999</v>
      </c>
      <c r="G85" s="99">
        <f t="shared" si="1"/>
        <v>0</v>
      </c>
    </row>
    <row r="86" spans="1:7">
      <c r="A86" s="98" t="s">
        <v>128</v>
      </c>
      <c r="B86" s="94">
        <f>'IDT-1 Calculation'!DF86</f>
        <v>133.94299999999998</v>
      </c>
      <c r="C86" s="94">
        <f>'IDT-1 Calculation'!DG86</f>
        <v>-30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-103.943</v>
      </c>
      <c r="G86" s="99">
        <f t="shared" si="1"/>
        <v>0</v>
      </c>
    </row>
    <row r="87" spans="1:7">
      <c r="A87" s="98" t="s">
        <v>129</v>
      </c>
      <c r="B87" s="94">
        <f>'IDT-1 Calculation'!DF87</f>
        <v>188.02</v>
      </c>
      <c r="C87" s="94">
        <f>'IDT-1 Calculation'!DG87</f>
        <v>-50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-138.02000000000001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65</v>
      </c>
      <c r="C88" s="94">
        <f>'IDT-1 Calculation'!DG88</f>
        <v>-65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0.31000024999999998</v>
      </c>
      <c r="C99" s="110">
        <f>SUM(C3:C98)/4000</f>
        <v>7.511250000000004E-3</v>
      </c>
      <c r="D99" s="110">
        <f>SUM(D3:D98)/4000</f>
        <v>0</v>
      </c>
      <c r="E99" s="110">
        <f>SUM(E3:E98)/4000</f>
        <v>0</v>
      </c>
      <c r="F99" s="110">
        <f>SUM(F3:F98)/4000</f>
        <v>-0.3175115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16.36</v>
      </c>
      <c r="AH3" s="196">
        <v>0</v>
      </c>
      <c r="AI3" s="196">
        <v>3.94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 s="196">
        <v>13.45</v>
      </c>
      <c r="AP3" s="196">
        <v>0.68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16.36</v>
      </c>
      <c r="AH4" s="196">
        <v>0</v>
      </c>
      <c r="AI4" s="196">
        <v>3.94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 s="196">
        <v>13.45</v>
      </c>
      <c r="AP4" s="196">
        <v>0.68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16.36</v>
      </c>
      <c r="AH5" s="196">
        <v>0</v>
      </c>
      <c r="AI5" s="196">
        <v>3.94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 s="196">
        <v>13.45</v>
      </c>
      <c r="AP5" s="196">
        <v>0.68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16.36</v>
      </c>
      <c r="AH6" s="196">
        <v>0</v>
      </c>
      <c r="AI6" s="196">
        <v>3.94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 s="196">
        <v>13.45</v>
      </c>
      <c r="AP6" s="196">
        <v>0.68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16.36</v>
      </c>
      <c r="AH7" s="196">
        <v>0</v>
      </c>
      <c r="AI7" s="196">
        <v>3.94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 s="196">
        <v>13.45</v>
      </c>
      <c r="AP7" s="196">
        <v>0.68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16.36</v>
      </c>
      <c r="AH8" s="196">
        <v>0</v>
      </c>
      <c r="AI8" s="196">
        <v>3.94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 s="196">
        <v>13.45</v>
      </c>
      <c r="AP8" s="196">
        <v>0.68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16.36</v>
      </c>
      <c r="AH9" s="196">
        <v>0</v>
      </c>
      <c r="AI9" s="196">
        <v>3.94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 s="196">
        <v>13.45</v>
      </c>
      <c r="AP9" s="196">
        <v>0.68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16.36</v>
      </c>
      <c r="AH10" s="196">
        <v>0</v>
      </c>
      <c r="AI10" s="196">
        <v>3.94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 s="196">
        <v>13.45</v>
      </c>
      <c r="AP10" s="196">
        <v>0.68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16.36</v>
      </c>
      <c r="AH11" s="196">
        <v>0</v>
      </c>
      <c r="AI11" s="196">
        <v>3.94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 s="196">
        <v>13.45</v>
      </c>
      <c r="AP11" s="196">
        <v>0.68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16.36</v>
      </c>
      <c r="AH12" s="196">
        <v>0</v>
      </c>
      <c r="AI12" s="196">
        <v>3.94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 s="196">
        <v>13.45</v>
      </c>
      <c r="AP12" s="196">
        <v>0.68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16.36</v>
      </c>
      <c r="AH13" s="196">
        <v>0</v>
      </c>
      <c r="AI13" s="196">
        <v>3.94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 s="196">
        <v>13.45</v>
      </c>
      <c r="AP13" s="196">
        <v>0.68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16.36</v>
      </c>
      <c r="AH14" s="196">
        <v>0</v>
      </c>
      <c r="AI14" s="196">
        <v>3.94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 s="196">
        <v>13.45</v>
      </c>
      <c r="AP14" s="196">
        <v>0.68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16.36</v>
      </c>
      <c r="AH15" s="196">
        <v>0</v>
      </c>
      <c r="AI15" s="196">
        <v>3.94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 s="196">
        <v>13.45</v>
      </c>
      <c r="AP15" s="196">
        <v>0.68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16.36</v>
      </c>
      <c r="AH16" s="196">
        <v>0</v>
      </c>
      <c r="AI16" s="196">
        <v>3.94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 s="196">
        <v>13.45</v>
      </c>
      <c r="AP16" s="196">
        <v>0.68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16.36</v>
      </c>
      <c r="AH17" s="196">
        <v>0</v>
      </c>
      <c r="AI17" s="196">
        <v>3.94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 s="196">
        <v>13.45</v>
      </c>
      <c r="AP17" s="196">
        <v>0.68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16.36</v>
      </c>
      <c r="AH18" s="196">
        <v>0</v>
      </c>
      <c r="AI18" s="196">
        <v>3.94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 s="196">
        <v>13.45</v>
      </c>
      <c r="AP18" s="196">
        <v>0.68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16.36</v>
      </c>
      <c r="AH19" s="196">
        <v>0</v>
      </c>
      <c r="AI19" s="196">
        <v>3.94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 s="196">
        <v>14.14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16.36</v>
      </c>
      <c r="AH20" s="196">
        <v>0</v>
      </c>
      <c r="AI20" s="196">
        <v>3.94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 s="196">
        <v>14.14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16.36</v>
      </c>
      <c r="AH21" s="196">
        <v>0</v>
      </c>
      <c r="AI21" s="196">
        <v>3.94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14.14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16.36</v>
      </c>
      <c r="AH22" s="196">
        <v>0</v>
      </c>
      <c r="AI22" s="196">
        <v>3.94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14.14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16.36</v>
      </c>
      <c r="AH23" s="196">
        <v>4.8499999999999996</v>
      </c>
      <c r="AI23" s="196">
        <v>3.94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14.14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16.36</v>
      </c>
      <c r="AH24" s="196">
        <v>5.45</v>
      </c>
      <c r="AI24" s="196">
        <v>3.94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14.14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16.36</v>
      </c>
      <c r="AH25" s="196">
        <v>0</v>
      </c>
      <c r="AI25" s="196">
        <v>3.94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14.14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16.36</v>
      </c>
      <c r="AH26" s="196">
        <v>0</v>
      </c>
      <c r="AI26" s="196">
        <v>3.94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14.14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16.36</v>
      </c>
      <c r="AH27" s="196">
        <v>0</v>
      </c>
      <c r="AI27" s="196">
        <v>3.94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14.14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16.36</v>
      </c>
      <c r="AH28" s="196">
        <v>0</v>
      </c>
      <c r="AI28" s="196">
        <v>3.94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14.14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16.36</v>
      </c>
      <c r="AH29" s="196">
        <v>0</v>
      </c>
      <c r="AI29" s="196">
        <v>3.94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14.14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16.36</v>
      </c>
      <c r="AH30" s="196">
        <v>0</v>
      </c>
      <c r="AI30" s="196">
        <v>3.94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14.14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16.36</v>
      </c>
      <c r="AH31" s="196">
        <v>0</v>
      </c>
      <c r="AI31" s="196">
        <v>3.94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14.14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16.36</v>
      </c>
      <c r="AH32" s="196">
        <v>0</v>
      </c>
      <c r="AI32" s="196">
        <v>3.94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14.14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16.36</v>
      </c>
      <c r="AH33" s="196">
        <v>0</v>
      </c>
      <c r="AI33" s="196">
        <v>3.94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14.14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16.36</v>
      </c>
      <c r="AH34" s="196">
        <v>0</v>
      </c>
      <c r="AI34" s="196">
        <v>3.94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14.14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16.36</v>
      </c>
      <c r="AH35" s="196">
        <v>0</v>
      </c>
      <c r="AI35" s="196">
        <v>3.94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14.14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16.36</v>
      </c>
      <c r="AH36" s="196">
        <v>0</v>
      </c>
      <c r="AI36" s="196">
        <v>3.94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14.14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16.36</v>
      </c>
      <c r="AH37" s="196">
        <v>0</v>
      </c>
      <c r="AI37" s="196">
        <v>3.94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14.14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16.36</v>
      </c>
      <c r="AH38" s="196">
        <v>0</v>
      </c>
      <c r="AI38" s="196">
        <v>3.94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14.14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16.36</v>
      </c>
      <c r="AH39" s="196">
        <v>0</v>
      </c>
      <c r="AI39" s="196">
        <v>3.94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14.14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16.36</v>
      </c>
      <c r="AH40" s="196">
        <v>0</v>
      </c>
      <c r="AI40" s="196">
        <v>3.94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14.14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16.36</v>
      </c>
      <c r="AH41" s="196">
        <v>0</v>
      </c>
      <c r="AI41" s="196">
        <v>3.94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14.14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16.36</v>
      </c>
      <c r="AH42" s="196">
        <v>0</v>
      </c>
      <c r="AI42" s="196">
        <v>3.94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14.14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16.36</v>
      </c>
      <c r="AH43" s="196">
        <v>0</v>
      </c>
      <c r="AI43" s="196">
        <v>3.94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14.14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16.36</v>
      </c>
      <c r="AH44" s="196">
        <v>0</v>
      </c>
      <c r="AI44" s="196">
        <v>3.94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14.14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16.36</v>
      </c>
      <c r="AH45" s="196">
        <v>0</v>
      </c>
      <c r="AI45" s="196">
        <v>3.94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14.14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16.36</v>
      </c>
      <c r="AH46" s="196">
        <v>0</v>
      </c>
      <c r="AI46" s="196">
        <v>3.94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14.14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16.36</v>
      </c>
      <c r="AH47" s="196">
        <v>0</v>
      </c>
      <c r="AI47" s="196">
        <v>3.94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14.14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16.36</v>
      </c>
      <c r="AH48" s="196">
        <v>0</v>
      </c>
      <c r="AI48" s="196">
        <v>3.94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14.14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16.36</v>
      </c>
      <c r="AH49" s="196">
        <v>0</v>
      </c>
      <c r="AI49" s="196">
        <v>3.94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14.14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16.36</v>
      </c>
      <c r="AH50" s="196">
        <v>0</v>
      </c>
      <c r="AI50" s="196">
        <v>3.94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14.14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16.36</v>
      </c>
      <c r="AH51" s="196">
        <v>0</v>
      </c>
      <c r="AI51" s="196">
        <v>3.94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14.14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16.36</v>
      </c>
      <c r="AH52" s="196">
        <v>0</v>
      </c>
      <c r="AI52" s="196">
        <v>3.94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14.14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16.36</v>
      </c>
      <c r="AH53" s="196">
        <v>0</v>
      </c>
      <c r="AI53" s="196">
        <v>3.94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14.14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16.36</v>
      </c>
      <c r="AH54" s="196">
        <v>0</v>
      </c>
      <c r="AI54" s="196">
        <v>3.94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14.14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16.36</v>
      </c>
      <c r="AH55" s="196">
        <v>0</v>
      </c>
      <c r="AI55" s="196">
        <v>3.94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14.14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16.36</v>
      </c>
      <c r="AH56" s="196">
        <v>0</v>
      </c>
      <c r="AI56" s="196">
        <v>3.94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14.14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16.36</v>
      </c>
      <c r="AH57" s="196">
        <v>0</v>
      </c>
      <c r="AI57" s="196">
        <v>3.94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14.14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16.36</v>
      </c>
      <c r="AH58" s="196">
        <v>0</v>
      </c>
      <c r="AI58" s="196">
        <v>3.94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14.14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16.36</v>
      </c>
      <c r="AH59" s="196">
        <v>0</v>
      </c>
      <c r="AI59" s="196">
        <v>3.94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14.14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16.36</v>
      </c>
      <c r="AH60" s="196">
        <v>0</v>
      </c>
      <c r="AI60" s="196">
        <v>3.94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14.14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16.36</v>
      </c>
      <c r="AH61" s="196">
        <v>0</v>
      </c>
      <c r="AI61" s="196">
        <v>3.94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14.14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16.36</v>
      </c>
      <c r="AH62" s="196">
        <v>0</v>
      </c>
      <c r="AI62" s="196">
        <v>3.94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14.14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16.36</v>
      </c>
      <c r="AH63" s="196">
        <v>0</v>
      </c>
      <c r="AI63" s="196">
        <v>3.94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14.14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16.36</v>
      </c>
      <c r="AH64" s="196">
        <v>0</v>
      </c>
      <c r="AI64" s="196">
        <v>3.94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14.14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16.36</v>
      </c>
      <c r="AH65" s="196">
        <v>0</v>
      </c>
      <c r="AI65" s="196">
        <v>3.94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14.14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16.36</v>
      </c>
      <c r="AH66" s="196">
        <v>0</v>
      </c>
      <c r="AI66" s="196">
        <v>3.94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14.14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16.36</v>
      </c>
      <c r="AH67" s="196">
        <v>0</v>
      </c>
      <c r="AI67" s="196">
        <v>3.94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14.14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16.36</v>
      </c>
      <c r="AH68" s="196">
        <v>0</v>
      </c>
      <c r="AI68" s="196">
        <v>3.94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14.14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16.36</v>
      </c>
      <c r="AH69" s="196">
        <v>0</v>
      </c>
      <c r="AI69" s="196">
        <v>3.94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14.14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16.36</v>
      </c>
      <c r="AH70" s="196">
        <v>0</v>
      </c>
      <c r="AI70" s="196">
        <v>3.94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14.14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16.36</v>
      </c>
      <c r="AH71" s="196">
        <v>0</v>
      </c>
      <c r="AI71" s="196">
        <v>3.94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14.14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16.36</v>
      </c>
      <c r="AH72" s="196">
        <v>0</v>
      </c>
      <c r="AI72" s="196">
        <v>3.94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14.14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16.36</v>
      </c>
      <c r="AH73" s="196">
        <v>0</v>
      </c>
      <c r="AI73" s="196">
        <v>3.94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14.14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16.36</v>
      </c>
      <c r="AH74" s="196">
        <v>0</v>
      </c>
      <c r="AI74" s="196">
        <v>3.94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14.14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16.36</v>
      </c>
      <c r="AH75" s="196">
        <v>0</v>
      </c>
      <c r="AI75" s="196">
        <v>3.94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14.14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16.36</v>
      </c>
      <c r="AH76" s="196">
        <v>0</v>
      </c>
      <c r="AI76" s="196">
        <v>3.94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14.14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16.36</v>
      </c>
      <c r="AH77" s="196">
        <v>0</v>
      </c>
      <c r="AI77" s="196">
        <v>3.94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14.14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16.36</v>
      </c>
      <c r="AH78" s="196">
        <v>0</v>
      </c>
      <c r="AI78" s="196">
        <v>3.94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14.14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16.36</v>
      </c>
      <c r="AH79" s="196">
        <v>0</v>
      </c>
      <c r="AI79" s="196">
        <v>3.94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14.14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16.36</v>
      </c>
      <c r="AH80" s="196">
        <v>0</v>
      </c>
      <c r="AI80" s="196">
        <v>3.94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14.14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16.36</v>
      </c>
      <c r="AH81" s="196">
        <v>0</v>
      </c>
      <c r="AI81" s="196">
        <v>3.94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14.14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16.36</v>
      </c>
      <c r="AH82" s="196">
        <v>0</v>
      </c>
      <c r="AI82" s="196">
        <v>3.94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14.14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16.36</v>
      </c>
      <c r="AH83" s="196">
        <v>0</v>
      </c>
      <c r="AI83" s="196">
        <v>3.94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14.14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16.36</v>
      </c>
      <c r="AH84" s="196">
        <v>0</v>
      </c>
      <c r="AI84" s="196">
        <v>3.94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14.14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16.36</v>
      </c>
      <c r="AH85" s="196">
        <v>0</v>
      </c>
      <c r="AI85" s="196">
        <v>3.94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14.14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16.36</v>
      </c>
      <c r="AH86" s="196">
        <v>0</v>
      </c>
      <c r="AI86" s="196">
        <v>3.94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14.14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16.36</v>
      </c>
      <c r="AH87" s="196">
        <v>0</v>
      </c>
      <c r="AI87" s="196">
        <v>3.94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14.14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16.36</v>
      </c>
      <c r="AH88" s="196">
        <v>0</v>
      </c>
      <c r="AI88" s="196">
        <v>3.94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14.14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16.36</v>
      </c>
      <c r="AH89" s="196">
        <v>0</v>
      </c>
      <c r="AI89" s="196">
        <v>3.94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14.14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16.36</v>
      </c>
      <c r="AH90" s="196">
        <v>0</v>
      </c>
      <c r="AI90" s="196">
        <v>3.94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14.14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16.36</v>
      </c>
      <c r="AH91" s="196">
        <v>0</v>
      </c>
      <c r="AI91" s="196">
        <v>3.94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14.14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16.36</v>
      </c>
      <c r="AH92" s="196">
        <v>0</v>
      </c>
      <c r="AI92" s="196">
        <v>3.94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14.14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16.36</v>
      </c>
      <c r="AH93" s="196">
        <v>0</v>
      </c>
      <c r="AI93" s="196">
        <v>3.94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14.14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16.36</v>
      </c>
      <c r="AH94" s="196">
        <v>0</v>
      </c>
      <c r="AI94" s="196">
        <v>3.94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14.14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16.36</v>
      </c>
      <c r="AH95" s="196">
        <v>0</v>
      </c>
      <c r="AI95" s="196">
        <v>3.94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 s="196">
        <v>14.14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16.36</v>
      </c>
      <c r="AH96" s="196">
        <v>0</v>
      </c>
      <c r="AI96" s="196">
        <v>3.94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 s="196">
        <v>14.14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16.36</v>
      </c>
      <c r="AH97" s="196">
        <v>0</v>
      </c>
      <c r="AI97" s="196">
        <v>3.94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 s="196">
        <v>14.14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16.36</v>
      </c>
      <c r="AH98" s="196">
        <v>0</v>
      </c>
      <c r="AI98" s="196">
        <v>3.94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 s="196">
        <v>14.14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2.575E-3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0.33660000000000034</v>
      </c>
      <c r="AP99">
        <f t="shared" si="0"/>
        <v>2.7199999999999993E-3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2.97</v>
      </c>
      <c r="AE3" s="196">
        <v>0</v>
      </c>
      <c r="AF3" s="196">
        <v>0</v>
      </c>
      <c r="AG3" s="196">
        <v>81.08</v>
      </c>
      <c r="AH3" s="196">
        <v>0</v>
      </c>
      <c r="AI3" s="196">
        <v>19.52</v>
      </c>
      <c r="AJ3" s="196">
        <v>0</v>
      </c>
      <c r="AK3" s="196">
        <v>4.3499999999999996</v>
      </c>
      <c r="AL3" s="196">
        <v>0</v>
      </c>
      <c r="AM3" s="196">
        <v>0</v>
      </c>
      <c r="AN3" s="196">
        <v>0</v>
      </c>
      <c r="AO3" s="196">
        <v>53.81</v>
      </c>
      <c r="AP3" s="196">
        <v>2.74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2.97</v>
      </c>
      <c r="AE4" s="196">
        <v>0</v>
      </c>
      <c r="AF4" s="196">
        <v>0</v>
      </c>
      <c r="AG4" s="196">
        <v>81.08</v>
      </c>
      <c r="AH4" s="196">
        <v>0</v>
      </c>
      <c r="AI4" s="196">
        <v>19.52</v>
      </c>
      <c r="AJ4" s="196">
        <v>0</v>
      </c>
      <c r="AK4" s="196">
        <v>4.3499999999999996</v>
      </c>
      <c r="AL4" s="196">
        <v>0</v>
      </c>
      <c r="AM4" s="196">
        <v>0</v>
      </c>
      <c r="AN4" s="196">
        <v>0</v>
      </c>
      <c r="AO4" s="196">
        <v>53.81</v>
      </c>
      <c r="AP4" s="196">
        <v>2.74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2.97</v>
      </c>
      <c r="AE5" s="196">
        <v>0</v>
      </c>
      <c r="AF5" s="196">
        <v>0</v>
      </c>
      <c r="AG5" s="196">
        <v>81.08</v>
      </c>
      <c r="AH5" s="196">
        <v>0</v>
      </c>
      <c r="AI5" s="196">
        <v>19.52</v>
      </c>
      <c r="AJ5" s="196">
        <v>0</v>
      </c>
      <c r="AK5" s="196">
        <v>4.3499999999999996</v>
      </c>
      <c r="AL5" s="196">
        <v>0</v>
      </c>
      <c r="AM5" s="196">
        <v>0</v>
      </c>
      <c r="AN5" s="196">
        <v>0</v>
      </c>
      <c r="AO5" s="196">
        <v>53.81</v>
      </c>
      <c r="AP5" s="196">
        <v>2.74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2.97</v>
      </c>
      <c r="AE6" s="196">
        <v>0</v>
      </c>
      <c r="AF6" s="196">
        <v>0</v>
      </c>
      <c r="AG6" s="196">
        <v>81.08</v>
      </c>
      <c r="AH6" s="196">
        <v>0</v>
      </c>
      <c r="AI6" s="196">
        <v>19.52</v>
      </c>
      <c r="AJ6" s="196">
        <v>0</v>
      </c>
      <c r="AK6" s="196">
        <v>4.3499999999999996</v>
      </c>
      <c r="AL6" s="196">
        <v>0</v>
      </c>
      <c r="AM6" s="196">
        <v>0</v>
      </c>
      <c r="AN6" s="196">
        <v>0</v>
      </c>
      <c r="AO6" s="196">
        <v>53.81</v>
      </c>
      <c r="AP6" s="196">
        <v>2.74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2.97</v>
      </c>
      <c r="AE7" s="196">
        <v>0</v>
      </c>
      <c r="AF7" s="196">
        <v>0</v>
      </c>
      <c r="AG7" s="196">
        <v>81.08</v>
      </c>
      <c r="AH7" s="196">
        <v>0</v>
      </c>
      <c r="AI7" s="196">
        <v>19.52</v>
      </c>
      <c r="AJ7" s="196">
        <v>0</v>
      </c>
      <c r="AK7" s="196">
        <v>4.3499999999999996</v>
      </c>
      <c r="AL7" s="196">
        <v>0</v>
      </c>
      <c r="AM7" s="196">
        <v>0</v>
      </c>
      <c r="AN7" s="196">
        <v>0</v>
      </c>
      <c r="AO7" s="196">
        <v>53.81</v>
      </c>
      <c r="AP7" s="196">
        <v>2.74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2.97</v>
      </c>
      <c r="AE8" s="196">
        <v>0</v>
      </c>
      <c r="AF8" s="196">
        <v>0</v>
      </c>
      <c r="AG8" s="196">
        <v>81.08</v>
      </c>
      <c r="AH8" s="196">
        <v>0</v>
      </c>
      <c r="AI8" s="196">
        <v>19.52</v>
      </c>
      <c r="AJ8" s="196">
        <v>0</v>
      </c>
      <c r="AK8" s="196">
        <v>4.3499999999999996</v>
      </c>
      <c r="AL8" s="196">
        <v>0</v>
      </c>
      <c r="AM8" s="196">
        <v>0</v>
      </c>
      <c r="AN8" s="196">
        <v>0</v>
      </c>
      <c r="AO8" s="196">
        <v>53.81</v>
      </c>
      <c r="AP8" s="196">
        <v>2.74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2.97</v>
      </c>
      <c r="AE9" s="196">
        <v>0</v>
      </c>
      <c r="AF9" s="196">
        <v>0</v>
      </c>
      <c r="AG9" s="196">
        <v>81.08</v>
      </c>
      <c r="AH9" s="196">
        <v>0</v>
      </c>
      <c r="AI9" s="196">
        <v>19.52</v>
      </c>
      <c r="AJ9" s="196">
        <v>0</v>
      </c>
      <c r="AK9" s="196">
        <v>4.3499999999999996</v>
      </c>
      <c r="AL9" s="196">
        <v>0</v>
      </c>
      <c r="AM9" s="196">
        <v>0</v>
      </c>
      <c r="AN9" s="196">
        <v>0</v>
      </c>
      <c r="AO9" s="196">
        <v>53.81</v>
      </c>
      <c r="AP9" s="196">
        <v>2.74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2.97</v>
      </c>
      <c r="AE10" s="196">
        <v>0</v>
      </c>
      <c r="AF10" s="196">
        <v>0</v>
      </c>
      <c r="AG10" s="196">
        <v>81.08</v>
      </c>
      <c r="AH10" s="196">
        <v>0</v>
      </c>
      <c r="AI10" s="196">
        <v>19.52</v>
      </c>
      <c r="AJ10" s="196">
        <v>0</v>
      </c>
      <c r="AK10" s="196">
        <v>4.3499999999999996</v>
      </c>
      <c r="AL10" s="196">
        <v>0</v>
      </c>
      <c r="AM10" s="196">
        <v>0</v>
      </c>
      <c r="AN10" s="196">
        <v>0</v>
      </c>
      <c r="AO10" s="196">
        <v>53.81</v>
      </c>
      <c r="AP10" s="196">
        <v>2.74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2.97</v>
      </c>
      <c r="AE11" s="196">
        <v>0</v>
      </c>
      <c r="AF11" s="196">
        <v>0</v>
      </c>
      <c r="AG11" s="196">
        <v>81.08</v>
      </c>
      <c r="AH11" s="196">
        <v>0</v>
      </c>
      <c r="AI11" s="196">
        <v>19.52</v>
      </c>
      <c r="AJ11" s="196">
        <v>0</v>
      </c>
      <c r="AK11" s="196">
        <v>4.3499999999999996</v>
      </c>
      <c r="AL11" s="196">
        <v>0</v>
      </c>
      <c r="AM11" s="196">
        <v>0</v>
      </c>
      <c r="AN11" s="196">
        <v>0</v>
      </c>
      <c r="AO11" s="196">
        <v>53.81</v>
      </c>
      <c r="AP11" s="196">
        <v>2.74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2.97</v>
      </c>
      <c r="AE12" s="196">
        <v>0</v>
      </c>
      <c r="AF12" s="196">
        <v>0</v>
      </c>
      <c r="AG12" s="196">
        <v>81.08</v>
      </c>
      <c r="AH12" s="196">
        <v>0</v>
      </c>
      <c r="AI12" s="196">
        <v>19.52</v>
      </c>
      <c r="AJ12" s="196">
        <v>0</v>
      </c>
      <c r="AK12" s="196">
        <v>4.3499999999999996</v>
      </c>
      <c r="AL12" s="196">
        <v>0</v>
      </c>
      <c r="AM12" s="196">
        <v>0</v>
      </c>
      <c r="AN12" s="196">
        <v>0</v>
      </c>
      <c r="AO12" s="196">
        <v>53.81</v>
      </c>
      <c r="AP12" s="196">
        <v>2.74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2.97</v>
      </c>
      <c r="AE13" s="196">
        <v>0</v>
      </c>
      <c r="AF13" s="196">
        <v>0</v>
      </c>
      <c r="AG13" s="196">
        <v>81.08</v>
      </c>
      <c r="AH13" s="196">
        <v>0</v>
      </c>
      <c r="AI13" s="196">
        <v>19.52</v>
      </c>
      <c r="AJ13" s="196">
        <v>0</v>
      </c>
      <c r="AK13" s="196">
        <v>4.3499999999999996</v>
      </c>
      <c r="AL13" s="196">
        <v>0</v>
      </c>
      <c r="AM13" s="196">
        <v>0</v>
      </c>
      <c r="AN13" s="196">
        <v>0</v>
      </c>
      <c r="AO13" s="196">
        <v>53.81</v>
      </c>
      <c r="AP13" s="196">
        <v>2.74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2.97</v>
      </c>
      <c r="AE14" s="196">
        <v>0</v>
      </c>
      <c r="AF14" s="196">
        <v>0</v>
      </c>
      <c r="AG14" s="196">
        <v>81.08</v>
      </c>
      <c r="AH14" s="196">
        <v>0</v>
      </c>
      <c r="AI14" s="196">
        <v>19.52</v>
      </c>
      <c r="AJ14" s="196">
        <v>0</v>
      </c>
      <c r="AK14" s="196">
        <v>4.3499999999999996</v>
      </c>
      <c r="AL14" s="196">
        <v>0</v>
      </c>
      <c r="AM14" s="196">
        <v>0</v>
      </c>
      <c r="AN14" s="196">
        <v>0</v>
      </c>
      <c r="AO14" s="196">
        <v>53.81</v>
      </c>
      <c r="AP14" s="196">
        <v>2.74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2.97</v>
      </c>
      <c r="AE15" s="196">
        <v>0</v>
      </c>
      <c r="AF15" s="196">
        <v>0</v>
      </c>
      <c r="AG15" s="196">
        <v>81.08</v>
      </c>
      <c r="AH15" s="196">
        <v>0</v>
      </c>
      <c r="AI15" s="196">
        <v>19.52</v>
      </c>
      <c r="AJ15" s="196">
        <v>0</v>
      </c>
      <c r="AK15" s="196">
        <v>4.3499999999999996</v>
      </c>
      <c r="AL15" s="196">
        <v>0</v>
      </c>
      <c r="AM15" s="196">
        <v>0</v>
      </c>
      <c r="AN15" s="196">
        <v>0</v>
      </c>
      <c r="AO15" s="196">
        <v>53.81</v>
      </c>
      <c r="AP15" s="196">
        <v>2.74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2.97</v>
      </c>
      <c r="AE16" s="196">
        <v>0</v>
      </c>
      <c r="AF16" s="196">
        <v>0</v>
      </c>
      <c r="AG16" s="196">
        <v>81.08</v>
      </c>
      <c r="AH16" s="196">
        <v>0</v>
      </c>
      <c r="AI16" s="196">
        <v>19.52</v>
      </c>
      <c r="AJ16" s="196">
        <v>0</v>
      </c>
      <c r="AK16" s="196">
        <v>4.3499999999999996</v>
      </c>
      <c r="AL16" s="196">
        <v>0</v>
      </c>
      <c r="AM16" s="196">
        <v>0</v>
      </c>
      <c r="AN16" s="196">
        <v>0</v>
      </c>
      <c r="AO16" s="196">
        <v>53.81</v>
      </c>
      <c r="AP16" s="196">
        <v>2.74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2.97</v>
      </c>
      <c r="AE17" s="196">
        <v>0</v>
      </c>
      <c r="AF17" s="196">
        <v>0</v>
      </c>
      <c r="AG17" s="196">
        <v>81.08</v>
      </c>
      <c r="AH17" s="196">
        <v>0</v>
      </c>
      <c r="AI17" s="196">
        <v>19.52</v>
      </c>
      <c r="AJ17" s="196">
        <v>0</v>
      </c>
      <c r="AK17" s="196">
        <v>4.3499999999999996</v>
      </c>
      <c r="AL17" s="196">
        <v>0</v>
      </c>
      <c r="AM17" s="196">
        <v>0</v>
      </c>
      <c r="AN17" s="196">
        <v>0</v>
      </c>
      <c r="AO17" s="196">
        <v>53.81</v>
      </c>
      <c r="AP17" s="196">
        <v>2.74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2.97</v>
      </c>
      <c r="AE18" s="196">
        <v>0</v>
      </c>
      <c r="AF18" s="196">
        <v>0</v>
      </c>
      <c r="AG18" s="196">
        <v>81.08</v>
      </c>
      <c r="AH18" s="196">
        <v>0</v>
      </c>
      <c r="AI18" s="196">
        <v>19.52</v>
      </c>
      <c r="AJ18" s="196">
        <v>0</v>
      </c>
      <c r="AK18" s="196">
        <v>4.3499999999999996</v>
      </c>
      <c r="AL18" s="196">
        <v>0</v>
      </c>
      <c r="AM18" s="196">
        <v>0</v>
      </c>
      <c r="AN18" s="196">
        <v>0</v>
      </c>
      <c r="AO18" s="196">
        <v>53.81</v>
      </c>
      <c r="AP18" s="196">
        <v>2.74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2.97</v>
      </c>
      <c r="AE19" s="196">
        <v>0</v>
      </c>
      <c r="AF19" s="196">
        <v>0</v>
      </c>
      <c r="AG19" s="196">
        <v>81.08</v>
      </c>
      <c r="AH19" s="196">
        <v>0</v>
      </c>
      <c r="AI19" s="196">
        <v>19.52</v>
      </c>
      <c r="AJ19" s="196">
        <v>0</v>
      </c>
      <c r="AK19" s="196">
        <v>4.3499999999999996</v>
      </c>
      <c r="AL19" s="196">
        <v>0</v>
      </c>
      <c r="AM19" s="196">
        <v>0</v>
      </c>
      <c r="AN19" s="196">
        <v>0</v>
      </c>
      <c r="AO19" s="196">
        <v>56.54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2.97</v>
      </c>
      <c r="AE20" s="196">
        <v>0</v>
      </c>
      <c r="AF20" s="196">
        <v>0</v>
      </c>
      <c r="AG20" s="196">
        <v>81.08</v>
      </c>
      <c r="AH20" s="196">
        <v>0</v>
      </c>
      <c r="AI20" s="196">
        <v>19.52</v>
      </c>
      <c r="AJ20" s="196">
        <v>0</v>
      </c>
      <c r="AK20" s="196">
        <v>4.3499999999999996</v>
      </c>
      <c r="AL20" s="196">
        <v>0</v>
      </c>
      <c r="AM20" s="196">
        <v>0</v>
      </c>
      <c r="AN20" s="196">
        <v>0</v>
      </c>
      <c r="AO20" s="196">
        <v>56.54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2.97</v>
      </c>
      <c r="AE21" s="196">
        <v>0</v>
      </c>
      <c r="AF21" s="196">
        <v>0</v>
      </c>
      <c r="AG21" s="196">
        <v>81.08</v>
      </c>
      <c r="AH21" s="196">
        <v>0</v>
      </c>
      <c r="AI21" s="196">
        <v>19.52</v>
      </c>
      <c r="AJ21" s="196">
        <v>0</v>
      </c>
      <c r="AK21" s="196">
        <v>3.81</v>
      </c>
      <c r="AL21" s="196">
        <v>0</v>
      </c>
      <c r="AM21" s="196">
        <v>0</v>
      </c>
      <c r="AN21" s="196">
        <v>0</v>
      </c>
      <c r="AO21" s="196">
        <v>56.54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2.97</v>
      </c>
      <c r="AE22" s="196">
        <v>0</v>
      </c>
      <c r="AF22" s="196">
        <v>0</v>
      </c>
      <c r="AG22" s="196">
        <v>81.08</v>
      </c>
      <c r="AH22" s="196">
        <v>0</v>
      </c>
      <c r="AI22" s="196">
        <v>19.52</v>
      </c>
      <c r="AJ22" s="196">
        <v>0</v>
      </c>
      <c r="AK22" s="196">
        <v>3.81</v>
      </c>
      <c r="AL22" s="196">
        <v>0</v>
      </c>
      <c r="AM22" s="196">
        <v>0</v>
      </c>
      <c r="AN22" s="196">
        <v>0</v>
      </c>
      <c r="AO22" s="196">
        <v>56.54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2.97</v>
      </c>
      <c r="AE23" s="196">
        <v>0</v>
      </c>
      <c r="AF23" s="196">
        <v>0</v>
      </c>
      <c r="AG23" s="196">
        <v>81.08</v>
      </c>
      <c r="AH23" s="196">
        <v>24.02</v>
      </c>
      <c r="AI23" s="196">
        <v>19.52</v>
      </c>
      <c r="AJ23" s="196">
        <v>0</v>
      </c>
      <c r="AK23" s="196">
        <v>3.81</v>
      </c>
      <c r="AL23" s="196">
        <v>0</v>
      </c>
      <c r="AM23" s="196">
        <v>0</v>
      </c>
      <c r="AN23" s="196">
        <v>0</v>
      </c>
      <c r="AO23" s="196">
        <v>56.54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2.97</v>
      </c>
      <c r="AE24" s="196">
        <v>0</v>
      </c>
      <c r="AF24" s="196">
        <v>0</v>
      </c>
      <c r="AG24" s="196">
        <v>81.08</v>
      </c>
      <c r="AH24" s="196">
        <v>27.03</v>
      </c>
      <c r="AI24" s="196">
        <v>19.52</v>
      </c>
      <c r="AJ24" s="196">
        <v>0</v>
      </c>
      <c r="AK24" s="196">
        <v>3.81</v>
      </c>
      <c r="AL24" s="196">
        <v>0</v>
      </c>
      <c r="AM24" s="196">
        <v>0</v>
      </c>
      <c r="AN24" s="196">
        <v>0</v>
      </c>
      <c r="AO24" s="196">
        <v>56.54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2.97</v>
      </c>
      <c r="AE25" s="196">
        <v>0</v>
      </c>
      <c r="AF25" s="196">
        <v>0</v>
      </c>
      <c r="AG25" s="196">
        <v>81.08</v>
      </c>
      <c r="AH25" s="196">
        <v>0</v>
      </c>
      <c r="AI25" s="196">
        <v>19.52</v>
      </c>
      <c r="AJ25" s="196">
        <v>0</v>
      </c>
      <c r="AK25" s="196">
        <v>3.81</v>
      </c>
      <c r="AL25" s="196">
        <v>0</v>
      </c>
      <c r="AM25" s="196">
        <v>0</v>
      </c>
      <c r="AN25" s="196">
        <v>0</v>
      </c>
      <c r="AO25" s="196">
        <v>56.54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2.97</v>
      </c>
      <c r="AE26" s="196">
        <v>0</v>
      </c>
      <c r="AF26" s="196">
        <v>0</v>
      </c>
      <c r="AG26" s="196">
        <v>81.08</v>
      </c>
      <c r="AH26" s="196">
        <v>0</v>
      </c>
      <c r="AI26" s="196">
        <v>19.52</v>
      </c>
      <c r="AJ26" s="196">
        <v>0</v>
      </c>
      <c r="AK26" s="196">
        <v>3.81</v>
      </c>
      <c r="AL26" s="196">
        <v>0</v>
      </c>
      <c r="AM26" s="196">
        <v>0</v>
      </c>
      <c r="AN26" s="196">
        <v>0</v>
      </c>
      <c r="AO26" s="196">
        <v>56.54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2.97</v>
      </c>
      <c r="AE27" s="196">
        <v>0</v>
      </c>
      <c r="AF27" s="196">
        <v>0</v>
      </c>
      <c r="AG27" s="196">
        <v>81.08</v>
      </c>
      <c r="AH27" s="196">
        <v>0</v>
      </c>
      <c r="AI27" s="196">
        <v>19.52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56.54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2.97</v>
      </c>
      <c r="AE28" s="196">
        <v>0</v>
      </c>
      <c r="AF28" s="196">
        <v>0</v>
      </c>
      <c r="AG28" s="196">
        <v>81.08</v>
      </c>
      <c r="AH28" s="196">
        <v>0</v>
      </c>
      <c r="AI28" s="196">
        <v>19.52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56.54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2.97</v>
      </c>
      <c r="AE29" s="196">
        <v>0</v>
      </c>
      <c r="AF29" s="196">
        <v>0</v>
      </c>
      <c r="AG29" s="196">
        <v>81.08</v>
      </c>
      <c r="AH29" s="196">
        <v>0</v>
      </c>
      <c r="AI29" s="196">
        <v>19.52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56.54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2.97</v>
      </c>
      <c r="AE30" s="196">
        <v>0</v>
      </c>
      <c r="AF30" s="196">
        <v>0</v>
      </c>
      <c r="AG30" s="196">
        <v>81.08</v>
      </c>
      <c r="AH30" s="196">
        <v>0</v>
      </c>
      <c r="AI30" s="196">
        <v>19.52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56.54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2.97</v>
      </c>
      <c r="AE31" s="196">
        <v>0</v>
      </c>
      <c r="AF31" s="196">
        <v>0</v>
      </c>
      <c r="AG31" s="196">
        <v>81.08</v>
      </c>
      <c r="AH31" s="196">
        <v>0</v>
      </c>
      <c r="AI31" s="196">
        <v>19.52</v>
      </c>
      <c r="AJ31" s="196">
        <v>0</v>
      </c>
      <c r="AK31" s="196">
        <v>4.3499999999999996</v>
      </c>
      <c r="AL31" s="196">
        <v>0</v>
      </c>
      <c r="AM31" s="196">
        <v>0</v>
      </c>
      <c r="AN31" s="196">
        <v>0</v>
      </c>
      <c r="AO31" s="196">
        <v>56.54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2.97</v>
      </c>
      <c r="AE32" s="196">
        <v>0</v>
      </c>
      <c r="AF32" s="196">
        <v>0</v>
      </c>
      <c r="AG32" s="196">
        <v>81.08</v>
      </c>
      <c r="AH32" s="196">
        <v>0</v>
      </c>
      <c r="AI32" s="196">
        <v>19.52</v>
      </c>
      <c r="AJ32" s="196">
        <v>0</v>
      </c>
      <c r="AK32" s="196">
        <v>4.3499999999999996</v>
      </c>
      <c r="AL32" s="196">
        <v>0</v>
      </c>
      <c r="AM32" s="196">
        <v>0</v>
      </c>
      <c r="AN32" s="196">
        <v>0</v>
      </c>
      <c r="AO32" s="196">
        <v>56.54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2.97</v>
      </c>
      <c r="AE33" s="196">
        <v>0</v>
      </c>
      <c r="AF33" s="196">
        <v>0</v>
      </c>
      <c r="AG33" s="196">
        <v>81.08</v>
      </c>
      <c r="AH33" s="196">
        <v>0</v>
      </c>
      <c r="AI33" s="196">
        <v>19.52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56.54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2.97</v>
      </c>
      <c r="AE34" s="196">
        <v>0</v>
      </c>
      <c r="AF34" s="196">
        <v>0</v>
      </c>
      <c r="AG34" s="196">
        <v>81.08</v>
      </c>
      <c r="AH34" s="196">
        <v>0</v>
      </c>
      <c r="AI34" s="196">
        <v>19.52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56.54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2.97</v>
      </c>
      <c r="AE35" s="196">
        <v>0</v>
      </c>
      <c r="AF35" s="196">
        <v>0</v>
      </c>
      <c r="AG35" s="196">
        <v>81.08</v>
      </c>
      <c r="AH35" s="196">
        <v>0</v>
      </c>
      <c r="AI35" s="196">
        <v>19.52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56.54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2.97</v>
      </c>
      <c r="AE36" s="196">
        <v>0</v>
      </c>
      <c r="AF36" s="196">
        <v>0</v>
      </c>
      <c r="AG36" s="196">
        <v>81.08</v>
      </c>
      <c r="AH36" s="196">
        <v>0</v>
      </c>
      <c r="AI36" s="196">
        <v>19.52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56.54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2.97</v>
      </c>
      <c r="AE37" s="196">
        <v>0</v>
      </c>
      <c r="AF37" s="196">
        <v>0</v>
      </c>
      <c r="AG37" s="196">
        <v>81.08</v>
      </c>
      <c r="AH37" s="196">
        <v>0</v>
      </c>
      <c r="AI37" s="196">
        <v>19.52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56.54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2.97</v>
      </c>
      <c r="AE38" s="196">
        <v>0</v>
      </c>
      <c r="AF38" s="196">
        <v>0</v>
      </c>
      <c r="AG38" s="196">
        <v>81.08</v>
      </c>
      <c r="AH38" s="196">
        <v>0</v>
      </c>
      <c r="AI38" s="196">
        <v>19.52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56.54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2.97</v>
      </c>
      <c r="AE39" s="196">
        <v>0</v>
      </c>
      <c r="AF39" s="196">
        <v>0</v>
      </c>
      <c r="AG39" s="196">
        <v>81.08</v>
      </c>
      <c r="AH39" s="196">
        <v>0</v>
      </c>
      <c r="AI39" s="196">
        <v>19.52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56.54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2.97</v>
      </c>
      <c r="AE40" s="196">
        <v>0</v>
      </c>
      <c r="AF40" s="196">
        <v>0</v>
      </c>
      <c r="AG40" s="196">
        <v>81.08</v>
      </c>
      <c r="AH40" s="196">
        <v>0</v>
      </c>
      <c r="AI40" s="196">
        <v>19.52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56.54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2.97</v>
      </c>
      <c r="AE41" s="196">
        <v>0</v>
      </c>
      <c r="AF41" s="196">
        <v>0</v>
      </c>
      <c r="AG41" s="196">
        <v>81.08</v>
      </c>
      <c r="AH41" s="196">
        <v>0</v>
      </c>
      <c r="AI41" s="196">
        <v>19.52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56.54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2.97</v>
      </c>
      <c r="AE42" s="196">
        <v>0</v>
      </c>
      <c r="AF42" s="196">
        <v>0</v>
      </c>
      <c r="AG42" s="196">
        <v>81.08</v>
      </c>
      <c r="AH42" s="196">
        <v>0</v>
      </c>
      <c r="AI42" s="196">
        <v>19.52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56.54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2.97</v>
      </c>
      <c r="AE43" s="196">
        <v>0</v>
      </c>
      <c r="AF43" s="196">
        <v>0</v>
      </c>
      <c r="AG43" s="196">
        <v>81.08</v>
      </c>
      <c r="AH43" s="196">
        <v>0</v>
      </c>
      <c r="AI43" s="196">
        <v>19.52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56.54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2.97</v>
      </c>
      <c r="AE44" s="196">
        <v>0</v>
      </c>
      <c r="AF44" s="196">
        <v>0</v>
      </c>
      <c r="AG44" s="196">
        <v>81.08</v>
      </c>
      <c r="AH44" s="196">
        <v>0</v>
      </c>
      <c r="AI44" s="196">
        <v>19.52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56.54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2.97</v>
      </c>
      <c r="AE45" s="196">
        <v>0</v>
      </c>
      <c r="AF45" s="196">
        <v>0</v>
      </c>
      <c r="AG45" s="196">
        <v>81.08</v>
      </c>
      <c r="AH45" s="196">
        <v>0</v>
      </c>
      <c r="AI45" s="196">
        <v>19.52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56.54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2.97</v>
      </c>
      <c r="AE46" s="196">
        <v>0</v>
      </c>
      <c r="AF46" s="196">
        <v>0</v>
      </c>
      <c r="AG46" s="196">
        <v>81.08</v>
      </c>
      <c r="AH46" s="196">
        <v>0</v>
      </c>
      <c r="AI46" s="196">
        <v>19.52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56.54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2.97</v>
      </c>
      <c r="AE47" s="196">
        <v>0</v>
      </c>
      <c r="AF47" s="196">
        <v>0</v>
      </c>
      <c r="AG47" s="196">
        <v>81.08</v>
      </c>
      <c r="AH47" s="196">
        <v>0</v>
      </c>
      <c r="AI47" s="196">
        <v>19.52</v>
      </c>
      <c r="AJ47" s="196">
        <v>0</v>
      </c>
      <c r="AK47" s="196">
        <v>0.35</v>
      </c>
      <c r="AL47" s="196">
        <v>0</v>
      </c>
      <c r="AM47" s="196">
        <v>0</v>
      </c>
      <c r="AN47" s="196">
        <v>0</v>
      </c>
      <c r="AO47" s="196">
        <v>56.54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2.97</v>
      </c>
      <c r="AE48" s="196">
        <v>0</v>
      </c>
      <c r="AF48" s="196">
        <v>0</v>
      </c>
      <c r="AG48" s="196">
        <v>81.08</v>
      </c>
      <c r="AH48" s="196">
        <v>0</v>
      </c>
      <c r="AI48" s="196">
        <v>19.52</v>
      </c>
      <c r="AJ48" s="196">
        <v>0</v>
      </c>
      <c r="AK48" s="196">
        <v>0.35</v>
      </c>
      <c r="AL48" s="196">
        <v>0</v>
      </c>
      <c r="AM48" s="196">
        <v>0</v>
      </c>
      <c r="AN48" s="196">
        <v>0</v>
      </c>
      <c r="AO48" s="196">
        <v>56.54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2.97</v>
      </c>
      <c r="AE49" s="196">
        <v>0</v>
      </c>
      <c r="AF49" s="196">
        <v>0</v>
      </c>
      <c r="AG49" s="196">
        <v>81.08</v>
      </c>
      <c r="AH49" s="196">
        <v>0</v>
      </c>
      <c r="AI49" s="196">
        <v>19.52</v>
      </c>
      <c r="AJ49" s="196">
        <v>0</v>
      </c>
      <c r="AK49" s="196">
        <v>0.35</v>
      </c>
      <c r="AL49" s="196">
        <v>0</v>
      </c>
      <c r="AM49" s="196">
        <v>0</v>
      </c>
      <c r="AN49" s="196">
        <v>0</v>
      </c>
      <c r="AO49" s="196">
        <v>56.54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2.97</v>
      </c>
      <c r="AE50" s="196">
        <v>0</v>
      </c>
      <c r="AF50" s="196">
        <v>0</v>
      </c>
      <c r="AG50" s="196">
        <v>81.08</v>
      </c>
      <c r="AH50" s="196">
        <v>0</v>
      </c>
      <c r="AI50" s="196">
        <v>19.52</v>
      </c>
      <c r="AJ50" s="196">
        <v>0</v>
      </c>
      <c r="AK50" s="196">
        <v>0.35</v>
      </c>
      <c r="AL50" s="196">
        <v>0</v>
      </c>
      <c r="AM50" s="196">
        <v>0</v>
      </c>
      <c r="AN50" s="196">
        <v>0</v>
      </c>
      <c r="AO50" s="196">
        <v>56.54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2.97</v>
      </c>
      <c r="AE51" s="196">
        <v>0</v>
      </c>
      <c r="AF51" s="196">
        <v>0</v>
      </c>
      <c r="AG51" s="196">
        <v>81.08</v>
      </c>
      <c r="AH51" s="196">
        <v>0</v>
      </c>
      <c r="AI51" s="196">
        <v>19.52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56.54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2.97</v>
      </c>
      <c r="AE52" s="196">
        <v>0</v>
      </c>
      <c r="AF52" s="196">
        <v>0</v>
      </c>
      <c r="AG52" s="196">
        <v>81.08</v>
      </c>
      <c r="AH52" s="196">
        <v>0</v>
      </c>
      <c r="AI52" s="196">
        <v>19.52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56.54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2.97</v>
      </c>
      <c r="AE53" s="196">
        <v>0</v>
      </c>
      <c r="AF53" s="196">
        <v>0</v>
      </c>
      <c r="AG53" s="196">
        <v>81.08</v>
      </c>
      <c r="AH53" s="196">
        <v>0</v>
      </c>
      <c r="AI53" s="196">
        <v>19.52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56.54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2.97</v>
      </c>
      <c r="AE54" s="196">
        <v>0</v>
      </c>
      <c r="AF54" s="196">
        <v>0</v>
      </c>
      <c r="AG54" s="196">
        <v>81.08</v>
      </c>
      <c r="AH54" s="196">
        <v>0</v>
      </c>
      <c r="AI54" s="196">
        <v>19.52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56.54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2.97</v>
      </c>
      <c r="AE55" s="196">
        <v>0</v>
      </c>
      <c r="AF55" s="196">
        <v>0</v>
      </c>
      <c r="AG55" s="196">
        <v>81.08</v>
      </c>
      <c r="AH55" s="196">
        <v>0</v>
      </c>
      <c r="AI55" s="196">
        <v>19.52</v>
      </c>
      <c r="AJ55" s="196">
        <v>0</v>
      </c>
      <c r="AK55" s="196">
        <v>4.3499999999999996</v>
      </c>
      <c r="AL55" s="196">
        <v>0</v>
      </c>
      <c r="AM55" s="196">
        <v>0</v>
      </c>
      <c r="AN55" s="196">
        <v>0</v>
      </c>
      <c r="AO55" s="196">
        <v>56.54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2.97</v>
      </c>
      <c r="AE56" s="196">
        <v>0</v>
      </c>
      <c r="AF56" s="196">
        <v>0</v>
      </c>
      <c r="AG56" s="196">
        <v>81.08</v>
      </c>
      <c r="AH56" s="196">
        <v>0</v>
      </c>
      <c r="AI56" s="196">
        <v>19.52</v>
      </c>
      <c r="AJ56" s="196">
        <v>0</v>
      </c>
      <c r="AK56" s="196">
        <v>4.3499999999999996</v>
      </c>
      <c r="AL56" s="196">
        <v>0</v>
      </c>
      <c r="AM56" s="196">
        <v>0</v>
      </c>
      <c r="AN56" s="196">
        <v>0</v>
      </c>
      <c r="AO56" s="196">
        <v>56.54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2.97</v>
      </c>
      <c r="AE57" s="196">
        <v>0</v>
      </c>
      <c r="AF57" s="196">
        <v>0</v>
      </c>
      <c r="AG57" s="196">
        <v>81.08</v>
      </c>
      <c r="AH57" s="196">
        <v>0</v>
      </c>
      <c r="AI57" s="196">
        <v>19.52</v>
      </c>
      <c r="AJ57" s="196">
        <v>0</v>
      </c>
      <c r="AK57" s="196">
        <v>4.3499999999999996</v>
      </c>
      <c r="AL57" s="196">
        <v>0</v>
      </c>
      <c r="AM57" s="196">
        <v>0</v>
      </c>
      <c r="AN57" s="196">
        <v>0</v>
      </c>
      <c r="AO57" s="196">
        <v>56.54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2.97</v>
      </c>
      <c r="AE58" s="196">
        <v>0</v>
      </c>
      <c r="AF58" s="196">
        <v>0</v>
      </c>
      <c r="AG58" s="196">
        <v>81.08</v>
      </c>
      <c r="AH58" s="196">
        <v>0</v>
      </c>
      <c r="AI58" s="196">
        <v>19.52</v>
      </c>
      <c r="AJ58" s="196">
        <v>0</v>
      </c>
      <c r="AK58" s="196">
        <v>4.3499999999999996</v>
      </c>
      <c r="AL58" s="196">
        <v>0</v>
      </c>
      <c r="AM58" s="196">
        <v>0</v>
      </c>
      <c r="AN58" s="196">
        <v>0</v>
      </c>
      <c r="AO58" s="196">
        <v>56.54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2.97</v>
      </c>
      <c r="AE59" s="196">
        <v>0</v>
      </c>
      <c r="AF59" s="196">
        <v>0</v>
      </c>
      <c r="AG59" s="196">
        <v>81.08</v>
      </c>
      <c r="AH59" s="196">
        <v>0</v>
      </c>
      <c r="AI59" s="196">
        <v>19.52</v>
      </c>
      <c r="AJ59" s="196">
        <v>0</v>
      </c>
      <c r="AK59" s="196">
        <v>4.3499999999999996</v>
      </c>
      <c r="AL59" s="196">
        <v>0</v>
      </c>
      <c r="AM59" s="196">
        <v>0</v>
      </c>
      <c r="AN59" s="196">
        <v>0</v>
      </c>
      <c r="AO59" s="196">
        <v>56.54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2.97</v>
      </c>
      <c r="AE60" s="196">
        <v>0</v>
      </c>
      <c r="AF60" s="196">
        <v>0</v>
      </c>
      <c r="AG60" s="196">
        <v>81.08</v>
      </c>
      <c r="AH60" s="196">
        <v>0</v>
      </c>
      <c r="AI60" s="196">
        <v>19.52</v>
      </c>
      <c r="AJ60" s="196">
        <v>0</v>
      </c>
      <c r="AK60" s="196">
        <v>4.3499999999999996</v>
      </c>
      <c r="AL60" s="196">
        <v>0</v>
      </c>
      <c r="AM60" s="196">
        <v>0</v>
      </c>
      <c r="AN60" s="196">
        <v>0</v>
      </c>
      <c r="AO60" s="196">
        <v>56.54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2.97</v>
      </c>
      <c r="AE61" s="196">
        <v>0</v>
      </c>
      <c r="AF61" s="196">
        <v>0</v>
      </c>
      <c r="AG61" s="196">
        <v>81.08</v>
      </c>
      <c r="AH61" s="196">
        <v>0</v>
      </c>
      <c r="AI61" s="196">
        <v>19.52</v>
      </c>
      <c r="AJ61" s="196">
        <v>0</v>
      </c>
      <c r="AK61" s="196">
        <v>4.3499999999999996</v>
      </c>
      <c r="AL61" s="196">
        <v>0</v>
      </c>
      <c r="AM61" s="196">
        <v>0</v>
      </c>
      <c r="AN61" s="196">
        <v>0</v>
      </c>
      <c r="AO61" s="196">
        <v>56.54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2.97</v>
      </c>
      <c r="AE62" s="196">
        <v>0</v>
      </c>
      <c r="AF62" s="196">
        <v>0</v>
      </c>
      <c r="AG62" s="196">
        <v>81.08</v>
      </c>
      <c r="AH62" s="196">
        <v>0</v>
      </c>
      <c r="AI62" s="196">
        <v>19.52</v>
      </c>
      <c r="AJ62" s="196">
        <v>0</v>
      </c>
      <c r="AK62" s="196">
        <v>4.3499999999999996</v>
      </c>
      <c r="AL62" s="196">
        <v>0</v>
      </c>
      <c r="AM62" s="196">
        <v>0</v>
      </c>
      <c r="AN62" s="196">
        <v>0</v>
      </c>
      <c r="AO62" s="196">
        <v>56.54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2.97</v>
      </c>
      <c r="AE63" s="196">
        <v>0</v>
      </c>
      <c r="AF63" s="196">
        <v>0</v>
      </c>
      <c r="AG63" s="196">
        <v>81.08</v>
      </c>
      <c r="AH63" s="196">
        <v>0</v>
      </c>
      <c r="AI63" s="196">
        <v>19.52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56.54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2.97</v>
      </c>
      <c r="AE64" s="196">
        <v>0</v>
      </c>
      <c r="AF64" s="196">
        <v>0</v>
      </c>
      <c r="AG64" s="196">
        <v>81.08</v>
      </c>
      <c r="AH64" s="196">
        <v>0</v>
      </c>
      <c r="AI64" s="196">
        <v>19.52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56.54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2.97</v>
      </c>
      <c r="AE65" s="196">
        <v>0</v>
      </c>
      <c r="AF65" s="196">
        <v>0</v>
      </c>
      <c r="AG65" s="196">
        <v>81.08</v>
      </c>
      <c r="AH65" s="196">
        <v>0</v>
      </c>
      <c r="AI65" s="196">
        <v>19.52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56.54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2.97</v>
      </c>
      <c r="AE66" s="196">
        <v>0</v>
      </c>
      <c r="AF66" s="196">
        <v>0</v>
      </c>
      <c r="AG66" s="196">
        <v>81.08</v>
      </c>
      <c r="AH66" s="196">
        <v>0</v>
      </c>
      <c r="AI66" s="196">
        <v>19.52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56.54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2.97</v>
      </c>
      <c r="AE67" s="196">
        <v>0</v>
      </c>
      <c r="AF67" s="196">
        <v>0</v>
      </c>
      <c r="AG67" s="196">
        <v>81.08</v>
      </c>
      <c r="AH67" s="196">
        <v>0</v>
      </c>
      <c r="AI67" s="196">
        <v>19.52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56.54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2.97</v>
      </c>
      <c r="AE68" s="196">
        <v>0</v>
      </c>
      <c r="AF68" s="196">
        <v>0</v>
      </c>
      <c r="AG68" s="196">
        <v>81.08</v>
      </c>
      <c r="AH68" s="196">
        <v>0</v>
      </c>
      <c r="AI68" s="196">
        <v>19.52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56.54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2.97</v>
      </c>
      <c r="AE69" s="196">
        <v>0</v>
      </c>
      <c r="AF69" s="196">
        <v>0</v>
      </c>
      <c r="AG69" s="196">
        <v>81.08</v>
      </c>
      <c r="AH69" s="196">
        <v>0</v>
      </c>
      <c r="AI69" s="196">
        <v>19.52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56.54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2.97</v>
      </c>
      <c r="AE70" s="196">
        <v>0</v>
      </c>
      <c r="AF70" s="196">
        <v>0</v>
      </c>
      <c r="AG70" s="196">
        <v>81.08</v>
      </c>
      <c r="AH70" s="196">
        <v>0</v>
      </c>
      <c r="AI70" s="196">
        <v>19.52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56.54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2.97</v>
      </c>
      <c r="AE71" s="196">
        <v>0</v>
      </c>
      <c r="AF71" s="196">
        <v>0</v>
      </c>
      <c r="AG71" s="196">
        <v>81.08</v>
      </c>
      <c r="AH71" s="196">
        <v>0</v>
      </c>
      <c r="AI71" s="196">
        <v>19.52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56.54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2.97</v>
      </c>
      <c r="AE72" s="196">
        <v>0</v>
      </c>
      <c r="AF72" s="196">
        <v>0</v>
      </c>
      <c r="AG72" s="196">
        <v>81.08</v>
      </c>
      <c r="AH72" s="196">
        <v>0</v>
      </c>
      <c r="AI72" s="196">
        <v>19.52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56.54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2.97</v>
      </c>
      <c r="AE73" s="196">
        <v>0</v>
      </c>
      <c r="AF73" s="196">
        <v>0</v>
      </c>
      <c r="AG73" s="196">
        <v>81.08</v>
      </c>
      <c r="AH73" s="196">
        <v>0</v>
      </c>
      <c r="AI73" s="196">
        <v>19.52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56.54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2.97</v>
      </c>
      <c r="AE74" s="196">
        <v>0</v>
      </c>
      <c r="AF74" s="196">
        <v>0</v>
      </c>
      <c r="AG74" s="196">
        <v>81.08</v>
      </c>
      <c r="AH74" s="196">
        <v>0</v>
      </c>
      <c r="AI74" s="196">
        <v>19.52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56.54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2.97</v>
      </c>
      <c r="AE75" s="196">
        <v>0</v>
      </c>
      <c r="AF75" s="196">
        <v>0</v>
      </c>
      <c r="AG75" s="196">
        <v>81.08</v>
      </c>
      <c r="AH75" s="196">
        <v>0</v>
      </c>
      <c r="AI75" s="196">
        <v>19.52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56.54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2.97</v>
      </c>
      <c r="AE76" s="196">
        <v>0</v>
      </c>
      <c r="AF76" s="196">
        <v>0</v>
      </c>
      <c r="AG76" s="196">
        <v>81.08</v>
      </c>
      <c r="AH76" s="196">
        <v>0</v>
      </c>
      <c r="AI76" s="196">
        <v>19.52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56.54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2.97</v>
      </c>
      <c r="AE77" s="196">
        <v>0</v>
      </c>
      <c r="AF77" s="196">
        <v>0</v>
      </c>
      <c r="AG77" s="196">
        <v>81.08</v>
      </c>
      <c r="AH77" s="196">
        <v>0</v>
      </c>
      <c r="AI77" s="196">
        <v>19.52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56.54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2.97</v>
      </c>
      <c r="AE78" s="196">
        <v>0</v>
      </c>
      <c r="AF78" s="196">
        <v>0</v>
      </c>
      <c r="AG78" s="196">
        <v>81.08</v>
      </c>
      <c r="AH78" s="196">
        <v>0</v>
      </c>
      <c r="AI78" s="196">
        <v>19.52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56.54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2.97</v>
      </c>
      <c r="AE79" s="196">
        <v>0</v>
      </c>
      <c r="AF79" s="196">
        <v>0</v>
      </c>
      <c r="AG79" s="196">
        <v>81.08</v>
      </c>
      <c r="AH79" s="196">
        <v>0</v>
      </c>
      <c r="AI79" s="196">
        <v>19.52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56.54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2.97</v>
      </c>
      <c r="AE80" s="196">
        <v>0</v>
      </c>
      <c r="AF80" s="196">
        <v>0</v>
      </c>
      <c r="AG80" s="196">
        <v>81.08</v>
      </c>
      <c r="AH80" s="196">
        <v>0</v>
      </c>
      <c r="AI80" s="196">
        <v>19.52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56.54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2.97</v>
      </c>
      <c r="AE81" s="196">
        <v>0</v>
      </c>
      <c r="AF81" s="196">
        <v>0</v>
      </c>
      <c r="AG81" s="196">
        <v>81.08</v>
      </c>
      <c r="AH81" s="196">
        <v>0</v>
      </c>
      <c r="AI81" s="196">
        <v>19.52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56.54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2.97</v>
      </c>
      <c r="AE82" s="196">
        <v>0</v>
      </c>
      <c r="AF82" s="196">
        <v>0</v>
      </c>
      <c r="AG82" s="196">
        <v>81.08</v>
      </c>
      <c r="AH82" s="196">
        <v>0</v>
      </c>
      <c r="AI82" s="196">
        <v>19.52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56.54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2.97</v>
      </c>
      <c r="AE83" s="196">
        <v>0</v>
      </c>
      <c r="AF83" s="196">
        <v>0</v>
      </c>
      <c r="AG83" s="196">
        <v>81.08</v>
      </c>
      <c r="AH83" s="196">
        <v>0</v>
      </c>
      <c r="AI83" s="196">
        <v>19.52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56.54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2.97</v>
      </c>
      <c r="AE84" s="196">
        <v>0</v>
      </c>
      <c r="AF84" s="196">
        <v>0</v>
      </c>
      <c r="AG84" s="196">
        <v>81.08</v>
      </c>
      <c r="AH84" s="196">
        <v>0</v>
      </c>
      <c r="AI84" s="196">
        <v>19.52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56.54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2.97</v>
      </c>
      <c r="AE85" s="196">
        <v>0</v>
      </c>
      <c r="AF85" s="196">
        <v>0</v>
      </c>
      <c r="AG85" s="196">
        <v>81.08</v>
      </c>
      <c r="AH85" s="196">
        <v>0</v>
      </c>
      <c r="AI85" s="196">
        <v>19.52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56.54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2.97</v>
      </c>
      <c r="AE86" s="196">
        <v>0</v>
      </c>
      <c r="AF86" s="196">
        <v>0</v>
      </c>
      <c r="AG86" s="196">
        <v>81.08</v>
      </c>
      <c r="AH86" s="196">
        <v>0</v>
      </c>
      <c r="AI86" s="196">
        <v>19.52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56.54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2.97</v>
      </c>
      <c r="AE87" s="196">
        <v>0</v>
      </c>
      <c r="AF87" s="196">
        <v>0</v>
      </c>
      <c r="AG87" s="196">
        <v>81.08</v>
      </c>
      <c r="AH87" s="196">
        <v>0</v>
      </c>
      <c r="AI87" s="196">
        <v>19.52</v>
      </c>
      <c r="AJ87" s="196">
        <v>0</v>
      </c>
      <c r="AK87" s="196">
        <v>0.35</v>
      </c>
      <c r="AL87" s="196">
        <v>0</v>
      </c>
      <c r="AM87" s="196">
        <v>0</v>
      </c>
      <c r="AN87" s="196">
        <v>0</v>
      </c>
      <c r="AO87" s="196">
        <v>56.54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2.97</v>
      </c>
      <c r="AE88" s="196">
        <v>0</v>
      </c>
      <c r="AF88" s="196">
        <v>0</v>
      </c>
      <c r="AG88" s="196">
        <v>81.08</v>
      </c>
      <c r="AH88" s="196">
        <v>0</v>
      </c>
      <c r="AI88" s="196">
        <v>19.52</v>
      </c>
      <c r="AJ88" s="196">
        <v>0</v>
      </c>
      <c r="AK88" s="196">
        <v>0.35</v>
      </c>
      <c r="AL88" s="196">
        <v>0</v>
      </c>
      <c r="AM88" s="196">
        <v>0</v>
      </c>
      <c r="AN88" s="196">
        <v>0</v>
      </c>
      <c r="AO88" s="196">
        <v>56.54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2.97</v>
      </c>
      <c r="AE89" s="196">
        <v>0</v>
      </c>
      <c r="AF89" s="196">
        <v>0</v>
      </c>
      <c r="AG89" s="196">
        <v>81.08</v>
      </c>
      <c r="AH89" s="196">
        <v>0</v>
      </c>
      <c r="AI89" s="196">
        <v>19.52</v>
      </c>
      <c r="AJ89" s="196">
        <v>0</v>
      </c>
      <c r="AK89" s="196">
        <v>0.35</v>
      </c>
      <c r="AL89" s="196">
        <v>0</v>
      </c>
      <c r="AM89" s="196">
        <v>0</v>
      </c>
      <c r="AN89" s="196">
        <v>0</v>
      </c>
      <c r="AO89" s="196">
        <v>56.54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2.97</v>
      </c>
      <c r="AE90" s="196">
        <v>0</v>
      </c>
      <c r="AF90" s="196">
        <v>0</v>
      </c>
      <c r="AG90" s="196">
        <v>81.08</v>
      </c>
      <c r="AH90" s="196">
        <v>0</v>
      </c>
      <c r="AI90" s="196">
        <v>19.52</v>
      </c>
      <c r="AJ90" s="196">
        <v>0</v>
      </c>
      <c r="AK90" s="196">
        <v>0.35</v>
      </c>
      <c r="AL90" s="196">
        <v>0</v>
      </c>
      <c r="AM90" s="196">
        <v>0</v>
      </c>
      <c r="AN90" s="196">
        <v>0</v>
      </c>
      <c r="AO90" s="196">
        <v>56.54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2.97</v>
      </c>
      <c r="AE91" s="196">
        <v>0</v>
      </c>
      <c r="AF91" s="196">
        <v>0</v>
      </c>
      <c r="AG91" s="196">
        <v>81.08</v>
      </c>
      <c r="AH91" s="196">
        <v>0</v>
      </c>
      <c r="AI91" s="196">
        <v>19.52</v>
      </c>
      <c r="AJ91" s="196">
        <v>0</v>
      </c>
      <c r="AK91" s="196">
        <v>3.81</v>
      </c>
      <c r="AL91" s="196">
        <v>0</v>
      </c>
      <c r="AM91" s="196">
        <v>0</v>
      </c>
      <c r="AN91" s="196">
        <v>0</v>
      </c>
      <c r="AO91" s="196">
        <v>56.54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2.97</v>
      </c>
      <c r="AE92" s="196">
        <v>0</v>
      </c>
      <c r="AF92" s="196">
        <v>0</v>
      </c>
      <c r="AG92" s="196">
        <v>81.08</v>
      </c>
      <c r="AH92" s="196">
        <v>0</v>
      </c>
      <c r="AI92" s="196">
        <v>19.52</v>
      </c>
      <c r="AJ92" s="196">
        <v>0</v>
      </c>
      <c r="AK92" s="196">
        <v>3.81</v>
      </c>
      <c r="AL92" s="196">
        <v>0</v>
      </c>
      <c r="AM92" s="196">
        <v>0</v>
      </c>
      <c r="AN92" s="196">
        <v>0</v>
      </c>
      <c r="AO92" s="196">
        <v>56.54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2.97</v>
      </c>
      <c r="AE93" s="196">
        <v>0</v>
      </c>
      <c r="AF93" s="196">
        <v>0</v>
      </c>
      <c r="AG93" s="196">
        <v>81.08</v>
      </c>
      <c r="AH93" s="196">
        <v>0</v>
      </c>
      <c r="AI93" s="196">
        <v>19.52</v>
      </c>
      <c r="AJ93" s="196">
        <v>0</v>
      </c>
      <c r="AK93" s="196">
        <v>3.81</v>
      </c>
      <c r="AL93" s="196">
        <v>0</v>
      </c>
      <c r="AM93" s="196">
        <v>0</v>
      </c>
      <c r="AN93" s="196">
        <v>0</v>
      </c>
      <c r="AO93" s="196">
        <v>56.54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2.97</v>
      </c>
      <c r="AE94" s="196">
        <v>0</v>
      </c>
      <c r="AF94" s="196">
        <v>0</v>
      </c>
      <c r="AG94" s="196">
        <v>81.08</v>
      </c>
      <c r="AH94" s="196">
        <v>0</v>
      </c>
      <c r="AI94" s="196">
        <v>19.52</v>
      </c>
      <c r="AJ94" s="196">
        <v>0</v>
      </c>
      <c r="AK94" s="196">
        <v>3.81</v>
      </c>
      <c r="AL94" s="196">
        <v>0</v>
      </c>
      <c r="AM94" s="196">
        <v>0</v>
      </c>
      <c r="AN94" s="196">
        <v>0</v>
      </c>
      <c r="AO94" s="196">
        <v>56.54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2.97</v>
      </c>
      <c r="AE95" s="196">
        <v>0</v>
      </c>
      <c r="AF95" s="196">
        <v>0</v>
      </c>
      <c r="AG95" s="196">
        <v>81.08</v>
      </c>
      <c r="AH95" s="196">
        <v>0</v>
      </c>
      <c r="AI95" s="196">
        <v>19.52</v>
      </c>
      <c r="AJ95" s="196">
        <v>0</v>
      </c>
      <c r="AK95" s="196">
        <v>3.81</v>
      </c>
      <c r="AL95" s="196">
        <v>0</v>
      </c>
      <c r="AM95" s="196">
        <v>0</v>
      </c>
      <c r="AN95" s="196">
        <v>0</v>
      </c>
      <c r="AO95" s="196">
        <v>56.54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2.97</v>
      </c>
      <c r="AE96" s="196">
        <v>0</v>
      </c>
      <c r="AF96" s="196">
        <v>0</v>
      </c>
      <c r="AG96" s="196">
        <v>81.08</v>
      </c>
      <c r="AH96" s="196">
        <v>0</v>
      </c>
      <c r="AI96" s="196">
        <v>19.52</v>
      </c>
      <c r="AJ96" s="196">
        <v>0</v>
      </c>
      <c r="AK96" s="196">
        <v>3.81</v>
      </c>
      <c r="AL96" s="196">
        <v>0</v>
      </c>
      <c r="AM96" s="196">
        <v>0</v>
      </c>
      <c r="AN96" s="196">
        <v>0</v>
      </c>
      <c r="AO96" s="196">
        <v>56.54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2.97</v>
      </c>
      <c r="AE97" s="196">
        <v>0</v>
      </c>
      <c r="AF97" s="196">
        <v>0</v>
      </c>
      <c r="AG97" s="196">
        <v>81.08</v>
      </c>
      <c r="AH97" s="196">
        <v>0</v>
      </c>
      <c r="AI97" s="196">
        <v>19.52</v>
      </c>
      <c r="AJ97" s="196">
        <v>0</v>
      </c>
      <c r="AK97" s="196">
        <v>3.81</v>
      </c>
      <c r="AL97" s="196">
        <v>0</v>
      </c>
      <c r="AM97" s="196">
        <v>0</v>
      </c>
      <c r="AN97" s="196">
        <v>0</v>
      </c>
      <c r="AO97" s="196">
        <v>56.54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2.97</v>
      </c>
      <c r="AE98" s="196">
        <v>0</v>
      </c>
      <c r="AF98" s="196">
        <v>0</v>
      </c>
      <c r="AG98" s="196">
        <v>81.08</v>
      </c>
      <c r="AH98" s="196">
        <v>0</v>
      </c>
      <c r="AI98" s="196">
        <v>19.52</v>
      </c>
      <c r="AJ98" s="196">
        <v>0</v>
      </c>
      <c r="AK98" s="196">
        <v>3.81</v>
      </c>
      <c r="AL98" s="196">
        <v>0</v>
      </c>
      <c r="AM98" s="196">
        <v>0</v>
      </c>
      <c r="AN98" s="196">
        <v>0</v>
      </c>
      <c r="AO98" s="196">
        <v>56.54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1.27625E-2</v>
      </c>
      <c r="AI99">
        <f t="shared" si="0"/>
        <v>0.46847999999999967</v>
      </c>
      <c r="AJ99">
        <f t="shared" si="0"/>
        <v>0</v>
      </c>
      <c r="AK99">
        <f t="shared" si="0"/>
        <v>6.4509999999999915E-2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1.3460399999999992</v>
      </c>
      <c r="AP99">
        <f t="shared" si="0"/>
        <v>1.0960000000000004E-2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6"/>
    </row>
    <row r="3" spans="1:51">
      <c r="A3" t="s">
        <v>45</v>
      </c>
      <c r="B3" s="196">
        <v>0</v>
      </c>
      <c r="C3" s="196">
        <v>4.67</v>
      </c>
      <c r="D3" s="196">
        <v>4.67</v>
      </c>
      <c r="E3" s="196">
        <v>0</v>
      </c>
      <c r="F3" s="196">
        <v>0</v>
      </c>
      <c r="G3" s="196">
        <v>21.86</v>
      </c>
      <c r="H3" s="196">
        <v>0</v>
      </c>
      <c r="I3" s="196">
        <v>0</v>
      </c>
      <c r="J3" s="196">
        <v>1.34</v>
      </c>
      <c r="K3" s="196">
        <v>4.5</v>
      </c>
      <c r="L3" s="196">
        <v>183.46</v>
      </c>
      <c r="M3" s="196">
        <v>1.1000000000000001</v>
      </c>
      <c r="N3" s="196">
        <v>2.8</v>
      </c>
      <c r="O3" s="196">
        <v>0</v>
      </c>
      <c r="P3" s="196">
        <v>1.67</v>
      </c>
      <c r="Q3" s="196">
        <v>3.81</v>
      </c>
      <c r="R3" s="196">
        <v>7.24</v>
      </c>
      <c r="S3" s="196">
        <v>4.25</v>
      </c>
      <c r="T3" s="196">
        <v>0</v>
      </c>
      <c r="U3" s="196">
        <v>1</v>
      </c>
      <c r="V3" s="196">
        <v>3.48</v>
      </c>
      <c r="W3" s="196">
        <v>0.56000000000000005</v>
      </c>
      <c r="X3" s="196">
        <v>2.0099999999999998</v>
      </c>
      <c r="Y3" s="196">
        <v>0</v>
      </c>
      <c r="Z3" s="196">
        <v>58.47</v>
      </c>
      <c r="AA3" s="196">
        <v>19.98</v>
      </c>
      <c r="AB3" s="196">
        <v>0</v>
      </c>
      <c r="AC3" s="196">
        <v>0</v>
      </c>
      <c r="AD3" s="196">
        <v>17.8</v>
      </c>
      <c r="AE3" s="196">
        <v>0</v>
      </c>
      <c r="AF3" s="196">
        <v>0</v>
      </c>
      <c r="AG3" s="196">
        <v>52.06</v>
      </c>
      <c r="AH3" s="196">
        <v>0</v>
      </c>
      <c r="AI3" s="196">
        <v>12.53</v>
      </c>
      <c r="AJ3" s="196">
        <v>0</v>
      </c>
      <c r="AK3" s="196">
        <v>17.22</v>
      </c>
      <c r="AL3" s="196">
        <v>0</v>
      </c>
      <c r="AM3" s="196">
        <v>0</v>
      </c>
      <c r="AN3" s="196">
        <v>0</v>
      </c>
      <c r="AO3" s="196">
        <v>160.41999999999999</v>
      </c>
      <c r="AP3" s="196">
        <v>8.16</v>
      </c>
      <c r="AQ3" s="196">
        <v>0</v>
      </c>
      <c r="AR3" s="196">
        <v>4.67</v>
      </c>
      <c r="AS3" s="196">
        <v>0</v>
      </c>
      <c r="AT3" s="196">
        <v>27.07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4.67</v>
      </c>
      <c r="D4" s="196">
        <v>4.67</v>
      </c>
      <c r="E4" s="196">
        <v>0</v>
      </c>
      <c r="F4" s="196">
        <v>0</v>
      </c>
      <c r="G4" s="196">
        <v>21.86</v>
      </c>
      <c r="H4" s="196">
        <v>0</v>
      </c>
      <c r="I4" s="196">
        <v>0</v>
      </c>
      <c r="J4" s="196">
        <v>1.34</v>
      </c>
      <c r="K4" s="196">
        <v>4.5</v>
      </c>
      <c r="L4" s="196">
        <v>183.46</v>
      </c>
      <c r="M4" s="196">
        <v>1.1000000000000001</v>
      </c>
      <c r="N4" s="196">
        <v>2.8</v>
      </c>
      <c r="O4" s="196">
        <v>0</v>
      </c>
      <c r="P4" s="196">
        <v>1.66</v>
      </c>
      <c r="Q4" s="196">
        <v>3.81</v>
      </c>
      <c r="R4" s="196">
        <v>7.24</v>
      </c>
      <c r="S4" s="196">
        <v>4.25</v>
      </c>
      <c r="T4" s="196">
        <v>0</v>
      </c>
      <c r="U4" s="196">
        <v>1</v>
      </c>
      <c r="V4" s="196">
        <v>3.48</v>
      </c>
      <c r="W4" s="196">
        <v>7.51</v>
      </c>
      <c r="X4" s="196">
        <v>22.19</v>
      </c>
      <c r="Y4" s="196">
        <v>0</v>
      </c>
      <c r="Z4" s="196">
        <v>58.47</v>
      </c>
      <c r="AA4" s="196">
        <v>19.98</v>
      </c>
      <c r="AB4" s="196">
        <v>0</v>
      </c>
      <c r="AC4" s="196">
        <v>0</v>
      </c>
      <c r="AD4" s="196">
        <v>17.8</v>
      </c>
      <c r="AE4" s="196">
        <v>0</v>
      </c>
      <c r="AF4" s="196">
        <v>0</v>
      </c>
      <c r="AG4" s="196">
        <v>52.06</v>
      </c>
      <c r="AH4" s="196">
        <v>0</v>
      </c>
      <c r="AI4" s="196">
        <v>12.53</v>
      </c>
      <c r="AJ4" s="196">
        <v>0</v>
      </c>
      <c r="AK4" s="196">
        <v>17.22</v>
      </c>
      <c r="AL4" s="196">
        <v>0</v>
      </c>
      <c r="AM4" s="196">
        <v>0</v>
      </c>
      <c r="AN4" s="196">
        <v>0</v>
      </c>
      <c r="AO4" s="196">
        <v>160.41999999999999</v>
      </c>
      <c r="AP4" s="196">
        <v>8.16</v>
      </c>
      <c r="AQ4" s="196">
        <v>0</v>
      </c>
      <c r="AR4" s="196">
        <v>4.67</v>
      </c>
      <c r="AS4" s="196">
        <v>0</v>
      </c>
      <c r="AT4" s="196">
        <v>27.07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4.67</v>
      </c>
      <c r="D5" s="196">
        <v>4.67</v>
      </c>
      <c r="E5" s="196">
        <v>0</v>
      </c>
      <c r="F5" s="196">
        <v>0</v>
      </c>
      <c r="G5" s="196">
        <v>21.86</v>
      </c>
      <c r="H5" s="196">
        <v>0</v>
      </c>
      <c r="I5" s="196">
        <v>0</v>
      </c>
      <c r="J5" s="196">
        <v>1.34</v>
      </c>
      <c r="K5" s="196">
        <v>4.5</v>
      </c>
      <c r="L5" s="196">
        <v>180.93</v>
      </c>
      <c r="M5" s="196">
        <v>1.1000000000000001</v>
      </c>
      <c r="N5" s="196">
        <v>2.8</v>
      </c>
      <c r="O5" s="196">
        <v>0</v>
      </c>
      <c r="P5" s="196">
        <v>1.66</v>
      </c>
      <c r="Q5" s="196">
        <v>3.17</v>
      </c>
      <c r="R5" s="196">
        <v>7.24</v>
      </c>
      <c r="S5" s="196">
        <v>3.8</v>
      </c>
      <c r="T5" s="196">
        <v>0</v>
      </c>
      <c r="U5" s="196">
        <v>1</v>
      </c>
      <c r="V5" s="196">
        <v>3.48</v>
      </c>
      <c r="W5" s="196">
        <v>7.51</v>
      </c>
      <c r="X5" s="196">
        <v>22.19</v>
      </c>
      <c r="Y5" s="196">
        <v>0</v>
      </c>
      <c r="Z5" s="196">
        <v>58.47</v>
      </c>
      <c r="AA5" s="196">
        <v>19.98</v>
      </c>
      <c r="AB5" s="196">
        <v>0</v>
      </c>
      <c r="AC5" s="196">
        <v>0</v>
      </c>
      <c r="AD5" s="196">
        <v>17.8</v>
      </c>
      <c r="AE5" s="196">
        <v>0</v>
      </c>
      <c r="AF5" s="196">
        <v>0</v>
      </c>
      <c r="AG5" s="196">
        <v>52.06</v>
      </c>
      <c r="AH5" s="196">
        <v>0</v>
      </c>
      <c r="AI5" s="196">
        <v>12.53</v>
      </c>
      <c r="AJ5" s="196">
        <v>0</v>
      </c>
      <c r="AK5" s="196">
        <v>17.22</v>
      </c>
      <c r="AL5" s="196">
        <v>0</v>
      </c>
      <c r="AM5" s="196">
        <v>0</v>
      </c>
      <c r="AN5" s="196">
        <v>0</v>
      </c>
      <c r="AO5" s="196">
        <v>160.41999999999999</v>
      </c>
      <c r="AP5" s="196">
        <v>8.16</v>
      </c>
      <c r="AQ5" s="196">
        <v>0</v>
      </c>
      <c r="AR5" s="196">
        <v>4.67</v>
      </c>
      <c r="AS5" s="196">
        <v>0</v>
      </c>
      <c r="AT5" s="196">
        <v>27.07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4.67</v>
      </c>
      <c r="D6" s="196">
        <v>4.67</v>
      </c>
      <c r="E6" s="196">
        <v>0</v>
      </c>
      <c r="F6" s="196">
        <v>0</v>
      </c>
      <c r="G6" s="196">
        <v>21.86</v>
      </c>
      <c r="H6" s="196">
        <v>0</v>
      </c>
      <c r="I6" s="196">
        <v>0</v>
      </c>
      <c r="J6" s="196">
        <v>1.34</v>
      </c>
      <c r="K6" s="196">
        <v>4.5</v>
      </c>
      <c r="L6" s="196">
        <v>180.93</v>
      </c>
      <c r="M6" s="196">
        <v>1.1000000000000001</v>
      </c>
      <c r="N6" s="196">
        <v>2.8</v>
      </c>
      <c r="O6" s="196">
        <v>0</v>
      </c>
      <c r="P6" s="196">
        <v>1.66</v>
      </c>
      <c r="Q6" s="196">
        <v>3.17</v>
      </c>
      <c r="R6" s="196">
        <v>6.52</v>
      </c>
      <c r="S6" s="196">
        <v>3.8</v>
      </c>
      <c r="T6" s="196">
        <v>0</v>
      </c>
      <c r="U6" s="196">
        <v>1</v>
      </c>
      <c r="V6" s="196">
        <v>3.31</v>
      </c>
      <c r="W6" s="196">
        <v>7.51</v>
      </c>
      <c r="X6" s="196">
        <v>22.19</v>
      </c>
      <c r="Y6" s="196">
        <v>0</v>
      </c>
      <c r="Z6" s="196">
        <v>58.47</v>
      </c>
      <c r="AA6" s="196">
        <v>19.98</v>
      </c>
      <c r="AB6" s="196">
        <v>0</v>
      </c>
      <c r="AC6" s="196">
        <v>0</v>
      </c>
      <c r="AD6" s="196">
        <v>17.8</v>
      </c>
      <c r="AE6" s="196">
        <v>0</v>
      </c>
      <c r="AF6" s="196">
        <v>0</v>
      </c>
      <c r="AG6" s="196">
        <v>52.06</v>
      </c>
      <c r="AH6" s="196">
        <v>0</v>
      </c>
      <c r="AI6" s="196">
        <v>12.53</v>
      </c>
      <c r="AJ6" s="196">
        <v>0</v>
      </c>
      <c r="AK6" s="196">
        <v>17.22</v>
      </c>
      <c r="AL6" s="196">
        <v>0</v>
      </c>
      <c r="AM6" s="196">
        <v>0</v>
      </c>
      <c r="AN6" s="196">
        <v>0</v>
      </c>
      <c r="AO6" s="196">
        <v>160.41999999999999</v>
      </c>
      <c r="AP6" s="196">
        <v>8.16</v>
      </c>
      <c r="AQ6" s="196">
        <v>0</v>
      </c>
      <c r="AR6" s="196">
        <v>4.67</v>
      </c>
      <c r="AS6" s="196">
        <v>0</v>
      </c>
      <c r="AT6" s="196">
        <v>27.07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4.67</v>
      </c>
      <c r="D7" s="196">
        <v>4.67</v>
      </c>
      <c r="E7" s="196">
        <v>0</v>
      </c>
      <c r="F7" s="196">
        <v>0</v>
      </c>
      <c r="G7" s="196">
        <v>21.86</v>
      </c>
      <c r="H7" s="196">
        <v>0</v>
      </c>
      <c r="I7" s="196">
        <v>0</v>
      </c>
      <c r="J7" s="196">
        <v>1.34</v>
      </c>
      <c r="K7" s="196">
        <v>4.5</v>
      </c>
      <c r="L7" s="196">
        <v>180.93</v>
      </c>
      <c r="M7" s="196">
        <v>1.1000000000000001</v>
      </c>
      <c r="N7" s="196">
        <v>2.8</v>
      </c>
      <c r="O7" s="196">
        <v>0</v>
      </c>
      <c r="P7" s="196">
        <v>1.66</v>
      </c>
      <c r="Q7" s="196">
        <v>3.17</v>
      </c>
      <c r="R7" s="196">
        <v>6.52</v>
      </c>
      <c r="S7" s="196">
        <v>3.8</v>
      </c>
      <c r="T7" s="196">
        <v>0</v>
      </c>
      <c r="U7" s="196">
        <v>1</v>
      </c>
      <c r="V7" s="196">
        <v>3.37</v>
      </c>
      <c r="W7" s="196">
        <v>7.37</v>
      </c>
      <c r="X7" s="196">
        <v>21.46</v>
      </c>
      <c r="Y7" s="196">
        <v>0</v>
      </c>
      <c r="Z7" s="196">
        <v>58.47</v>
      </c>
      <c r="AA7" s="196">
        <v>19.98</v>
      </c>
      <c r="AB7" s="196">
        <v>0</v>
      </c>
      <c r="AC7" s="196">
        <v>0</v>
      </c>
      <c r="AD7" s="196">
        <v>17.8</v>
      </c>
      <c r="AE7" s="196">
        <v>0</v>
      </c>
      <c r="AF7" s="196">
        <v>0</v>
      </c>
      <c r="AG7" s="196">
        <v>52.06</v>
      </c>
      <c r="AH7" s="196">
        <v>0</v>
      </c>
      <c r="AI7" s="196">
        <v>12.53</v>
      </c>
      <c r="AJ7" s="196">
        <v>0</v>
      </c>
      <c r="AK7" s="196">
        <v>17.22</v>
      </c>
      <c r="AL7" s="196">
        <v>0</v>
      </c>
      <c r="AM7" s="196">
        <v>0</v>
      </c>
      <c r="AN7" s="196">
        <v>0</v>
      </c>
      <c r="AO7" s="196">
        <v>160.41999999999999</v>
      </c>
      <c r="AP7" s="196">
        <v>8.16</v>
      </c>
      <c r="AQ7" s="196">
        <v>0</v>
      </c>
      <c r="AR7" s="196">
        <v>4.67</v>
      </c>
      <c r="AS7" s="196">
        <v>0</v>
      </c>
      <c r="AT7" s="196">
        <v>27.07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4.67</v>
      </c>
      <c r="D8" s="196">
        <v>4.67</v>
      </c>
      <c r="E8" s="196">
        <v>0</v>
      </c>
      <c r="F8" s="196">
        <v>0</v>
      </c>
      <c r="G8" s="196">
        <v>21.86</v>
      </c>
      <c r="H8" s="196">
        <v>0</v>
      </c>
      <c r="I8" s="196">
        <v>0</v>
      </c>
      <c r="J8" s="196">
        <v>1.34</v>
      </c>
      <c r="K8" s="196">
        <v>4.5</v>
      </c>
      <c r="L8" s="196">
        <v>180.93</v>
      </c>
      <c r="M8" s="196">
        <v>1.1000000000000001</v>
      </c>
      <c r="N8" s="196">
        <v>2.8</v>
      </c>
      <c r="O8" s="196">
        <v>0</v>
      </c>
      <c r="P8" s="196">
        <v>1.66</v>
      </c>
      <c r="Q8" s="196">
        <v>3.17</v>
      </c>
      <c r="R8" s="196">
        <v>6.52</v>
      </c>
      <c r="S8" s="196">
        <v>3.8</v>
      </c>
      <c r="T8" s="196">
        <v>0</v>
      </c>
      <c r="U8" s="196">
        <v>1</v>
      </c>
      <c r="V8" s="196">
        <v>3.37</v>
      </c>
      <c r="W8" s="196">
        <v>7.37</v>
      </c>
      <c r="X8" s="196">
        <v>22.19</v>
      </c>
      <c r="Y8" s="196">
        <v>0</v>
      </c>
      <c r="Z8" s="196">
        <v>58.47</v>
      </c>
      <c r="AA8" s="196">
        <v>19.98</v>
      </c>
      <c r="AB8" s="196">
        <v>0</v>
      </c>
      <c r="AC8" s="196">
        <v>0</v>
      </c>
      <c r="AD8" s="196">
        <v>17.8</v>
      </c>
      <c r="AE8" s="196">
        <v>0</v>
      </c>
      <c r="AF8" s="196">
        <v>0</v>
      </c>
      <c r="AG8" s="196">
        <v>52.06</v>
      </c>
      <c r="AH8" s="196">
        <v>0</v>
      </c>
      <c r="AI8" s="196">
        <v>12.53</v>
      </c>
      <c r="AJ8" s="196">
        <v>0</v>
      </c>
      <c r="AK8" s="196">
        <v>17.22</v>
      </c>
      <c r="AL8" s="196">
        <v>0</v>
      </c>
      <c r="AM8" s="196">
        <v>0</v>
      </c>
      <c r="AN8" s="196">
        <v>0</v>
      </c>
      <c r="AO8" s="196">
        <v>160.41999999999999</v>
      </c>
      <c r="AP8" s="196">
        <v>8.16</v>
      </c>
      <c r="AQ8" s="196">
        <v>0</v>
      </c>
      <c r="AR8" s="196">
        <v>4.67</v>
      </c>
      <c r="AS8" s="196">
        <v>0</v>
      </c>
      <c r="AT8" s="196">
        <v>27.07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4.67</v>
      </c>
      <c r="D9" s="196">
        <v>4.67</v>
      </c>
      <c r="E9" s="196">
        <v>0</v>
      </c>
      <c r="F9" s="196">
        <v>0</v>
      </c>
      <c r="G9" s="196">
        <v>21.86</v>
      </c>
      <c r="H9" s="196">
        <v>0</v>
      </c>
      <c r="I9" s="196">
        <v>0</v>
      </c>
      <c r="J9" s="196">
        <v>1.34</v>
      </c>
      <c r="K9" s="196">
        <v>4.5</v>
      </c>
      <c r="L9" s="196">
        <v>180.93</v>
      </c>
      <c r="M9" s="196">
        <v>1.1000000000000001</v>
      </c>
      <c r="N9" s="196">
        <v>2.8</v>
      </c>
      <c r="O9" s="196">
        <v>0</v>
      </c>
      <c r="P9" s="196">
        <v>1.66</v>
      </c>
      <c r="Q9" s="196">
        <v>3.17</v>
      </c>
      <c r="R9" s="196">
        <v>6.52</v>
      </c>
      <c r="S9" s="196">
        <v>3.8</v>
      </c>
      <c r="T9" s="196">
        <v>0</v>
      </c>
      <c r="U9" s="196">
        <v>1</v>
      </c>
      <c r="V9" s="196">
        <v>3.37</v>
      </c>
      <c r="W9" s="196">
        <v>7.37</v>
      </c>
      <c r="X9" s="196">
        <v>22.19</v>
      </c>
      <c r="Y9" s="196">
        <v>0</v>
      </c>
      <c r="Z9" s="196">
        <v>58.47</v>
      </c>
      <c r="AA9" s="196">
        <v>19.98</v>
      </c>
      <c r="AB9" s="196">
        <v>0</v>
      </c>
      <c r="AC9" s="196">
        <v>0</v>
      </c>
      <c r="AD9" s="196">
        <v>17.8</v>
      </c>
      <c r="AE9" s="196">
        <v>0</v>
      </c>
      <c r="AF9" s="196">
        <v>0</v>
      </c>
      <c r="AG9" s="196">
        <v>52.06</v>
      </c>
      <c r="AH9" s="196">
        <v>0</v>
      </c>
      <c r="AI9" s="196">
        <v>12.53</v>
      </c>
      <c r="AJ9" s="196">
        <v>0</v>
      </c>
      <c r="AK9" s="196">
        <v>17.22</v>
      </c>
      <c r="AL9" s="196">
        <v>0</v>
      </c>
      <c r="AM9" s="196">
        <v>0</v>
      </c>
      <c r="AN9" s="196">
        <v>0</v>
      </c>
      <c r="AO9" s="196">
        <v>160.41999999999999</v>
      </c>
      <c r="AP9" s="196">
        <v>8.16</v>
      </c>
      <c r="AQ9" s="196">
        <v>0</v>
      </c>
      <c r="AR9" s="196">
        <v>4.67</v>
      </c>
      <c r="AS9" s="196">
        <v>0</v>
      </c>
      <c r="AT9" s="196">
        <v>27.07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4.67</v>
      </c>
      <c r="D10" s="196">
        <v>4.67</v>
      </c>
      <c r="E10" s="196">
        <v>0</v>
      </c>
      <c r="F10" s="196">
        <v>0</v>
      </c>
      <c r="G10" s="196">
        <v>21.86</v>
      </c>
      <c r="H10" s="196">
        <v>0</v>
      </c>
      <c r="I10" s="196">
        <v>0</v>
      </c>
      <c r="J10" s="196">
        <v>1.34</v>
      </c>
      <c r="K10" s="196">
        <v>4.5</v>
      </c>
      <c r="L10" s="196">
        <v>180.93</v>
      </c>
      <c r="M10" s="196">
        <v>1.1000000000000001</v>
      </c>
      <c r="N10" s="196">
        <v>2.8</v>
      </c>
      <c r="O10" s="196">
        <v>0</v>
      </c>
      <c r="P10" s="196">
        <v>1.66</v>
      </c>
      <c r="Q10" s="196">
        <v>3.17</v>
      </c>
      <c r="R10" s="196">
        <v>6.52</v>
      </c>
      <c r="S10" s="196">
        <v>3.8</v>
      </c>
      <c r="T10" s="196">
        <v>0</v>
      </c>
      <c r="U10" s="196">
        <v>1</v>
      </c>
      <c r="V10" s="196">
        <v>3.37</v>
      </c>
      <c r="W10" s="196">
        <v>7.37</v>
      </c>
      <c r="X10" s="196">
        <v>22.19</v>
      </c>
      <c r="Y10" s="196">
        <v>0</v>
      </c>
      <c r="Z10" s="196">
        <v>58.47</v>
      </c>
      <c r="AA10" s="196">
        <v>19.98</v>
      </c>
      <c r="AB10" s="196">
        <v>0</v>
      </c>
      <c r="AC10" s="196">
        <v>0</v>
      </c>
      <c r="AD10" s="196">
        <v>17.8</v>
      </c>
      <c r="AE10" s="196">
        <v>0</v>
      </c>
      <c r="AF10" s="196">
        <v>0</v>
      </c>
      <c r="AG10" s="196">
        <v>52.06</v>
      </c>
      <c r="AH10" s="196">
        <v>0</v>
      </c>
      <c r="AI10" s="196">
        <v>12.53</v>
      </c>
      <c r="AJ10" s="196">
        <v>0</v>
      </c>
      <c r="AK10" s="196">
        <v>17.22</v>
      </c>
      <c r="AL10" s="196">
        <v>0</v>
      </c>
      <c r="AM10" s="196">
        <v>0</v>
      </c>
      <c r="AN10" s="196">
        <v>0</v>
      </c>
      <c r="AO10" s="196">
        <v>160.41999999999999</v>
      </c>
      <c r="AP10" s="196">
        <v>8.16</v>
      </c>
      <c r="AQ10" s="196">
        <v>0</v>
      </c>
      <c r="AR10" s="196">
        <v>4.67</v>
      </c>
      <c r="AS10" s="196">
        <v>0</v>
      </c>
      <c r="AT10" s="196">
        <v>27.07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4.67</v>
      </c>
      <c r="D11" s="196">
        <v>4.67</v>
      </c>
      <c r="E11" s="196">
        <v>0</v>
      </c>
      <c r="F11" s="196">
        <v>0</v>
      </c>
      <c r="G11" s="196">
        <v>21.86</v>
      </c>
      <c r="H11" s="196">
        <v>0</v>
      </c>
      <c r="I11" s="196">
        <v>0</v>
      </c>
      <c r="J11" s="196">
        <v>1.34</v>
      </c>
      <c r="K11" s="196">
        <v>4.5</v>
      </c>
      <c r="L11" s="196">
        <v>180.93</v>
      </c>
      <c r="M11" s="196">
        <v>1.1000000000000001</v>
      </c>
      <c r="N11" s="196">
        <v>2.8</v>
      </c>
      <c r="O11" s="196">
        <v>0</v>
      </c>
      <c r="P11" s="196">
        <v>1.66</v>
      </c>
      <c r="Q11" s="196">
        <v>3.17</v>
      </c>
      <c r="R11" s="196">
        <v>6.52</v>
      </c>
      <c r="S11" s="196">
        <v>3.8</v>
      </c>
      <c r="T11" s="196">
        <v>0</v>
      </c>
      <c r="U11" s="196">
        <v>1</v>
      </c>
      <c r="V11" s="196">
        <v>3.37</v>
      </c>
      <c r="W11" s="196">
        <v>7.37</v>
      </c>
      <c r="X11" s="196">
        <v>22.19</v>
      </c>
      <c r="Y11" s="196">
        <v>0</v>
      </c>
      <c r="Z11" s="196">
        <v>58.47</v>
      </c>
      <c r="AA11" s="196">
        <v>19.98</v>
      </c>
      <c r="AB11" s="196">
        <v>0</v>
      </c>
      <c r="AC11" s="196">
        <v>0</v>
      </c>
      <c r="AD11" s="196">
        <v>17.8</v>
      </c>
      <c r="AE11" s="196">
        <v>0</v>
      </c>
      <c r="AF11" s="196">
        <v>0</v>
      </c>
      <c r="AG11" s="196">
        <v>52.06</v>
      </c>
      <c r="AH11" s="196">
        <v>0</v>
      </c>
      <c r="AI11" s="196">
        <v>12.53</v>
      </c>
      <c r="AJ11" s="196">
        <v>0</v>
      </c>
      <c r="AK11" s="196">
        <v>17.22</v>
      </c>
      <c r="AL11" s="196">
        <v>0</v>
      </c>
      <c r="AM11" s="196">
        <v>0</v>
      </c>
      <c r="AN11" s="196">
        <v>0</v>
      </c>
      <c r="AO11" s="196">
        <v>160.41999999999999</v>
      </c>
      <c r="AP11" s="196">
        <v>8.16</v>
      </c>
      <c r="AQ11" s="196">
        <v>0</v>
      </c>
      <c r="AR11" s="196">
        <v>4.67</v>
      </c>
      <c r="AS11" s="196">
        <v>0</v>
      </c>
      <c r="AT11" s="196">
        <v>27.07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4.67</v>
      </c>
      <c r="D12" s="196">
        <v>4.67</v>
      </c>
      <c r="E12" s="196">
        <v>0</v>
      </c>
      <c r="F12" s="196">
        <v>0</v>
      </c>
      <c r="G12" s="196">
        <v>21.86</v>
      </c>
      <c r="H12" s="196">
        <v>0</v>
      </c>
      <c r="I12" s="196">
        <v>0</v>
      </c>
      <c r="J12" s="196">
        <v>1.34</v>
      </c>
      <c r="K12" s="196">
        <v>4.5</v>
      </c>
      <c r="L12" s="196">
        <v>180.93</v>
      </c>
      <c r="M12" s="196">
        <v>1.1000000000000001</v>
      </c>
      <c r="N12" s="196">
        <v>2.8</v>
      </c>
      <c r="O12" s="196">
        <v>0</v>
      </c>
      <c r="P12" s="196">
        <v>1.66</v>
      </c>
      <c r="Q12" s="196">
        <v>3.17</v>
      </c>
      <c r="R12" s="196">
        <v>6.52</v>
      </c>
      <c r="S12" s="196">
        <v>3.8</v>
      </c>
      <c r="T12" s="196">
        <v>0</v>
      </c>
      <c r="U12" s="196">
        <v>1</v>
      </c>
      <c r="V12" s="196">
        <v>3.37</v>
      </c>
      <c r="W12" s="196">
        <v>7.37</v>
      </c>
      <c r="X12" s="196">
        <v>22.19</v>
      </c>
      <c r="Y12" s="196">
        <v>0</v>
      </c>
      <c r="Z12" s="196">
        <v>58.47</v>
      </c>
      <c r="AA12" s="196">
        <v>19.98</v>
      </c>
      <c r="AB12" s="196">
        <v>0</v>
      </c>
      <c r="AC12" s="196">
        <v>0</v>
      </c>
      <c r="AD12" s="196">
        <v>17.8</v>
      </c>
      <c r="AE12" s="196">
        <v>0</v>
      </c>
      <c r="AF12" s="196">
        <v>0</v>
      </c>
      <c r="AG12" s="196">
        <v>52.06</v>
      </c>
      <c r="AH12" s="196">
        <v>0</v>
      </c>
      <c r="AI12" s="196">
        <v>12.53</v>
      </c>
      <c r="AJ12" s="196">
        <v>0</v>
      </c>
      <c r="AK12" s="196">
        <v>17.22</v>
      </c>
      <c r="AL12" s="196">
        <v>0</v>
      </c>
      <c r="AM12" s="196">
        <v>0</v>
      </c>
      <c r="AN12" s="196">
        <v>0</v>
      </c>
      <c r="AO12" s="196">
        <v>160.41999999999999</v>
      </c>
      <c r="AP12" s="196">
        <v>8.16</v>
      </c>
      <c r="AQ12" s="196">
        <v>0</v>
      </c>
      <c r="AR12" s="196">
        <v>4.67</v>
      </c>
      <c r="AS12" s="196">
        <v>0</v>
      </c>
      <c r="AT12" s="196">
        <v>27.07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4.67</v>
      </c>
      <c r="D13" s="196">
        <v>4.67</v>
      </c>
      <c r="E13" s="196">
        <v>0</v>
      </c>
      <c r="F13" s="196">
        <v>0</v>
      </c>
      <c r="G13" s="196">
        <v>21.86</v>
      </c>
      <c r="H13" s="196">
        <v>0</v>
      </c>
      <c r="I13" s="196">
        <v>0</v>
      </c>
      <c r="J13" s="196">
        <v>1.34</v>
      </c>
      <c r="K13" s="196">
        <v>4.5</v>
      </c>
      <c r="L13" s="196">
        <v>180.93</v>
      </c>
      <c r="M13" s="196">
        <v>1.1000000000000001</v>
      </c>
      <c r="N13" s="196">
        <v>2.8</v>
      </c>
      <c r="O13" s="196">
        <v>0</v>
      </c>
      <c r="P13" s="196">
        <v>1.66</v>
      </c>
      <c r="Q13" s="196">
        <v>3.17</v>
      </c>
      <c r="R13" s="196">
        <v>6.52</v>
      </c>
      <c r="S13" s="196">
        <v>3.8</v>
      </c>
      <c r="T13" s="196">
        <v>0</v>
      </c>
      <c r="U13" s="196">
        <v>1</v>
      </c>
      <c r="V13" s="196">
        <v>3.37</v>
      </c>
      <c r="W13" s="196">
        <v>7.37</v>
      </c>
      <c r="X13" s="196">
        <v>22.19</v>
      </c>
      <c r="Y13" s="196">
        <v>0</v>
      </c>
      <c r="Z13" s="196">
        <v>58.47</v>
      </c>
      <c r="AA13" s="196">
        <v>19.98</v>
      </c>
      <c r="AB13" s="196">
        <v>0</v>
      </c>
      <c r="AC13" s="196">
        <v>0</v>
      </c>
      <c r="AD13" s="196">
        <v>17.8</v>
      </c>
      <c r="AE13" s="196">
        <v>0</v>
      </c>
      <c r="AF13" s="196">
        <v>0</v>
      </c>
      <c r="AG13" s="196">
        <v>52.06</v>
      </c>
      <c r="AH13" s="196">
        <v>0</v>
      </c>
      <c r="AI13" s="196">
        <v>12.53</v>
      </c>
      <c r="AJ13" s="196">
        <v>0</v>
      </c>
      <c r="AK13" s="196">
        <v>17.22</v>
      </c>
      <c r="AL13" s="196">
        <v>0</v>
      </c>
      <c r="AM13" s="196">
        <v>0</v>
      </c>
      <c r="AN13" s="196">
        <v>0</v>
      </c>
      <c r="AO13" s="196">
        <v>160.41999999999999</v>
      </c>
      <c r="AP13" s="196">
        <v>8.16</v>
      </c>
      <c r="AQ13" s="196">
        <v>0</v>
      </c>
      <c r="AR13" s="196">
        <v>4.67</v>
      </c>
      <c r="AS13" s="196">
        <v>0</v>
      </c>
      <c r="AT13" s="196">
        <v>27.07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4.67</v>
      </c>
      <c r="D14" s="196">
        <v>4.67</v>
      </c>
      <c r="E14" s="196">
        <v>0</v>
      </c>
      <c r="F14" s="196">
        <v>0</v>
      </c>
      <c r="G14" s="196">
        <v>21.86</v>
      </c>
      <c r="H14" s="196">
        <v>0</v>
      </c>
      <c r="I14" s="196">
        <v>0</v>
      </c>
      <c r="J14" s="196">
        <v>1.34</v>
      </c>
      <c r="K14" s="196">
        <v>4.5</v>
      </c>
      <c r="L14" s="196">
        <v>180.93</v>
      </c>
      <c r="M14" s="196">
        <v>1.1000000000000001</v>
      </c>
      <c r="N14" s="196">
        <v>2.8</v>
      </c>
      <c r="O14" s="196">
        <v>0</v>
      </c>
      <c r="P14" s="196">
        <v>1.66</v>
      </c>
      <c r="Q14" s="196">
        <v>3.17</v>
      </c>
      <c r="R14" s="196">
        <v>6.52</v>
      </c>
      <c r="S14" s="196">
        <v>3.8</v>
      </c>
      <c r="T14" s="196">
        <v>0</v>
      </c>
      <c r="U14" s="196">
        <v>1</v>
      </c>
      <c r="V14" s="196">
        <v>3.37</v>
      </c>
      <c r="W14" s="196">
        <v>7.37</v>
      </c>
      <c r="X14" s="196">
        <v>22.19</v>
      </c>
      <c r="Y14" s="196">
        <v>0</v>
      </c>
      <c r="Z14" s="196">
        <v>58.47</v>
      </c>
      <c r="AA14" s="196">
        <v>19.98</v>
      </c>
      <c r="AB14" s="196">
        <v>0</v>
      </c>
      <c r="AC14" s="196">
        <v>0</v>
      </c>
      <c r="AD14" s="196">
        <v>17.8</v>
      </c>
      <c r="AE14" s="196">
        <v>0</v>
      </c>
      <c r="AF14" s="196">
        <v>0</v>
      </c>
      <c r="AG14" s="196">
        <v>52.06</v>
      </c>
      <c r="AH14" s="196">
        <v>0</v>
      </c>
      <c r="AI14" s="196">
        <v>12.53</v>
      </c>
      <c r="AJ14" s="196">
        <v>0</v>
      </c>
      <c r="AK14" s="196">
        <v>17.22</v>
      </c>
      <c r="AL14" s="196">
        <v>0</v>
      </c>
      <c r="AM14" s="196">
        <v>0</v>
      </c>
      <c r="AN14" s="196">
        <v>0</v>
      </c>
      <c r="AO14" s="196">
        <v>160.41999999999999</v>
      </c>
      <c r="AP14" s="196">
        <v>8.16</v>
      </c>
      <c r="AQ14" s="196">
        <v>0</v>
      </c>
      <c r="AR14" s="196">
        <v>4.67</v>
      </c>
      <c r="AS14" s="196">
        <v>0</v>
      </c>
      <c r="AT14" s="196">
        <v>27.07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4.67</v>
      </c>
      <c r="D15" s="196">
        <v>4.67</v>
      </c>
      <c r="E15" s="196">
        <v>0</v>
      </c>
      <c r="F15" s="196">
        <v>0</v>
      </c>
      <c r="G15" s="196">
        <v>21.86</v>
      </c>
      <c r="H15" s="196">
        <v>0</v>
      </c>
      <c r="I15" s="196">
        <v>0</v>
      </c>
      <c r="J15" s="196">
        <v>1.34</v>
      </c>
      <c r="K15" s="196">
        <v>4.5</v>
      </c>
      <c r="L15" s="196">
        <v>180.93</v>
      </c>
      <c r="M15" s="196">
        <v>1.1000000000000001</v>
      </c>
      <c r="N15" s="196">
        <v>2.8</v>
      </c>
      <c r="O15" s="196">
        <v>0</v>
      </c>
      <c r="P15" s="196">
        <v>1.66</v>
      </c>
      <c r="Q15" s="196">
        <v>3.17</v>
      </c>
      <c r="R15" s="196">
        <v>6.52</v>
      </c>
      <c r="S15" s="196">
        <v>3.8</v>
      </c>
      <c r="T15" s="196">
        <v>0</v>
      </c>
      <c r="U15" s="196">
        <v>1</v>
      </c>
      <c r="V15" s="196">
        <v>3.37</v>
      </c>
      <c r="W15" s="196">
        <v>7.37</v>
      </c>
      <c r="X15" s="196">
        <v>22.19</v>
      </c>
      <c r="Y15" s="196">
        <v>0</v>
      </c>
      <c r="Z15" s="196">
        <v>58.47</v>
      </c>
      <c r="AA15" s="196">
        <v>19.98</v>
      </c>
      <c r="AB15" s="196">
        <v>0</v>
      </c>
      <c r="AC15" s="196">
        <v>0</v>
      </c>
      <c r="AD15" s="196">
        <v>17.8</v>
      </c>
      <c r="AE15" s="196">
        <v>0</v>
      </c>
      <c r="AF15" s="196">
        <v>0</v>
      </c>
      <c r="AG15" s="196">
        <v>52.06</v>
      </c>
      <c r="AH15" s="196">
        <v>0</v>
      </c>
      <c r="AI15" s="196">
        <v>12.53</v>
      </c>
      <c r="AJ15" s="196">
        <v>0</v>
      </c>
      <c r="AK15" s="196">
        <v>17.22</v>
      </c>
      <c r="AL15" s="196">
        <v>0</v>
      </c>
      <c r="AM15" s="196">
        <v>0</v>
      </c>
      <c r="AN15" s="196">
        <v>0</v>
      </c>
      <c r="AO15" s="196">
        <v>160.41999999999999</v>
      </c>
      <c r="AP15" s="196">
        <v>8.16</v>
      </c>
      <c r="AQ15" s="196">
        <v>0</v>
      </c>
      <c r="AR15" s="196">
        <v>4.67</v>
      </c>
      <c r="AS15" s="196">
        <v>0</v>
      </c>
      <c r="AT15" s="196">
        <v>27.07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4.67</v>
      </c>
      <c r="D16" s="196">
        <v>4.67</v>
      </c>
      <c r="E16" s="196">
        <v>0</v>
      </c>
      <c r="F16" s="196">
        <v>0</v>
      </c>
      <c r="G16" s="196">
        <v>21.86</v>
      </c>
      <c r="H16" s="196">
        <v>0</v>
      </c>
      <c r="I16" s="196">
        <v>0</v>
      </c>
      <c r="J16" s="196">
        <v>1.34</v>
      </c>
      <c r="K16" s="196">
        <v>4.5</v>
      </c>
      <c r="L16" s="196">
        <v>180.93</v>
      </c>
      <c r="M16" s="196">
        <v>1.1000000000000001</v>
      </c>
      <c r="N16" s="196">
        <v>2.8</v>
      </c>
      <c r="O16" s="196">
        <v>0</v>
      </c>
      <c r="P16" s="196">
        <v>1.66</v>
      </c>
      <c r="Q16" s="196">
        <v>3.17</v>
      </c>
      <c r="R16" s="196">
        <v>6.52</v>
      </c>
      <c r="S16" s="196">
        <v>3.8</v>
      </c>
      <c r="T16" s="196">
        <v>0</v>
      </c>
      <c r="U16" s="196">
        <v>1</v>
      </c>
      <c r="V16" s="196">
        <v>3.37</v>
      </c>
      <c r="W16" s="196">
        <v>7.37</v>
      </c>
      <c r="X16" s="196">
        <v>22.19</v>
      </c>
      <c r="Y16" s="196">
        <v>0</v>
      </c>
      <c r="Z16" s="196">
        <v>58.47</v>
      </c>
      <c r="AA16" s="196">
        <v>19.98</v>
      </c>
      <c r="AB16" s="196">
        <v>0</v>
      </c>
      <c r="AC16" s="196">
        <v>0</v>
      </c>
      <c r="AD16" s="196">
        <v>17.8</v>
      </c>
      <c r="AE16" s="196">
        <v>0</v>
      </c>
      <c r="AF16" s="196">
        <v>0</v>
      </c>
      <c r="AG16" s="196">
        <v>52.06</v>
      </c>
      <c r="AH16" s="196">
        <v>0</v>
      </c>
      <c r="AI16" s="196">
        <v>12.53</v>
      </c>
      <c r="AJ16" s="196">
        <v>0</v>
      </c>
      <c r="AK16" s="196">
        <v>17.22</v>
      </c>
      <c r="AL16" s="196">
        <v>0</v>
      </c>
      <c r="AM16" s="196">
        <v>0</v>
      </c>
      <c r="AN16" s="196">
        <v>0</v>
      </c>
      <c r="AO16" s="196">
        <v>160.41999999999999</v>
      </c>
      <c r="AP16" s="196">
        <v>8.16</v>
      </c>
      <c r="AQ16" s="196">
        <v>0</v>
      </c>
      <c r="AR16" s="196">
        <v>4.67</v>
      </c>
      <c r="AS16" s="196">
        <v>0</v>
      </c>
      <c r="AT16" s="196">
        <v>27.07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4.67</v>
      </c>
      <c r="D17" s="196">
        <v>4.67</v>
      </c>
      <c r="E17" s="196">
        <v>0</v>
      </c>
      <c r="F17" s="196">
        <v>0</v>
      </c>
      <c r="G17" s="196">
        <v>21.86</v>
      </c>
      <c r="H17" s="196">
        <v>0</v>
      </c>
      <c r="I17" s="196">
        <v>0</v>
      </c>
      <c r="J17" s="196">
        <v>1.34</v>
      </c>
      <c r="K17" s="196">
        <v>4.5</v>
      </c>
      <c r="L17" s="196">
        <v>180.93</v>
      </c>
      <c r="M17" s="196">
        <v>1.1000000000000001</v>
      </c>
      <c r="N17" s="196">
        <v>2.8</v>
      </c>
      <c r="O17" s="196">
        <v>0</v>
      </c>
      <c r="P17" s="196">
        <v>1.66</v>
      </c>
      <c r="Q17" s="196">
        <v>3.17</v>
      </c>
      <c r="R17" s="196">
        <v>6.52</v>
      </c>
      <c r="S17" s="196">
        <v>3.8</v>
      </c>
      <c r="T17" s="196">
        <v>0</v>
      </c>
      <c r="U17" s="196">
        <v>1</v>
      </c>
      <c r="V17" s="196">
        <v>3.37</v>
      </c>
      <c r="W17" s="196">
        <v>7.37</v>
      </c>
      <c r="X17" s="196">
        <v>22.19</v>
      </c>
      <c r="Y17" s="196">
        <v>0</v>
      </c>
      <c r="Z17" s="196">
        <v>58.47</v>
      </c>
      <c r="AA17" s="196">
        <v>19.98</v>
      </c>
      <c r="AB17" s="196">
        <v>0</v>
      </c>
      <c r="AC17" s="196">
        <v>0</v>
      </c>
      <c r="AD17" s="196">
        <v>17.8</v>
      </c>
      <c r="AE17" s="196">
        <v>0</v>
      </c>
      <c r="AF17" s="196">
        <v>0</v>
      </c>
      <c r="AG17" s="196">
        <v>52.06</v>
      </c>
      <c r="AH17" s="196">
        <v>0</v>
      </c>
      <c r="AI17" s="196">
        <v>12.53</v>
      </c>
      <c r="AJ17" s="196">
        <v>0</v>
      </c>
      <c r="AK17" s="196">
        <v>17.22</v>
      </c>
      <c r="AL17" s="196">
        <v>0</v>
      </c>
      <c r="AM17" s="196">
        <v>0</v>
      </c>
      <c r="AN17" s="196">
        <v>0</v>
      </c>
      <c r="AO17" s="196">
        <v>160.41999999999999</v>
      </c>
      <c r="AP17" s="196">
        <v>8.16</v>
      </c>
      <c r="AQ17" s="196">
        <v>0</v>
      </c>
      <c r="AR17" s="196">
        <v>4.67</v>
      </c>
      <c r="AS17" s="196">
        <v>0</v>
      </c>
      <c r="AT17" s="196">
        <v>27.07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4.67</v>
      </c>
      <c r="D18" s="196">
        <v>4.67</v>
      </c>
      <c r="E18" s="196">
        <v>0</v>
      </c>
      <c r="F18" s="196">
        <v>0</v>
      </c>
      <c r="G18" s="196">
        <v>21.86</v>
      </c>
      <c r="H18" s="196">
        <v>0</v>
      </c>
      <c r="I18" s="196">
        <v>0</v>
      </c>
      <c r="J18" s="196">
        <v>1.34</v>
      </c>
      <c r="K18" s="196">
        <v>4.5</v>
      </c>
      <c r="L18" s="196">
        <v>180.93</v>
      </c>
      <c r="M18" s="196">
        <v>1.1000000000000001</v>
      </c>
      <c r="N18" s="196">
        <v>2.8</v>
      </c>
      <c r="O18" s="196">
        <v>0</v>
      </c>
      <c r="P18" s="196">
        <v>1.66</v>
      </c>
      <c r="Q18" s="196">
        <v>3.17</v>
      </c>
      <c r="R18" s="196">
        <v>6.52</v>
      </c>
      <c r="S18" s="196">
        <v>3.8</v>
      </c>
      <c r="T18" s="196">
        <v>0</v>
      </c>
      <c r="U18" s="196">
        <v>1</v>
      </c>
      <c r="V18" s="196">
        <v>3.37</v>
      </c>
      <c r="W18" s="196">
        <v>7.37</v>
      </c>
      <c r="X18" s="196">
        <v>22.19</v>
      </c>
      <c r="Y18" s="196">
        <v>0</v>
      </c>
      <c r="Z18" s="196">
        <v>58.47</v>
      </c>
      <c r="AA18" s="196">
        <v>19.98</v>
      </c>
      <c r="AB18" s="196">
        <v>0</v>
      </c>
      <c r="AC18" s="196">
        <v>0</v>
      </c>
      <c r="AD18" s="196">
        <v>17.8</v>
      </c>
      <c r="AE18" s="196">
        <v>0</v>
      </c>
      <c r="AF18" s="196">
        <v>0</v>
      </c>
      <c r="AG18" s="196">
        <v>52.06</v>
      </c>
      <c r="AH18" s="196">
        <v>0</v>
      </c>
      <c r="AI18" s="196">
        <v>12.53</v>
      </c>
      <c r="AJ18" s="196">
        <v>0</v>
      </c>
      <c r="AK18" s="196">
        <v>17.22</v>
      </c>
      <c r="AL18" s="196">
        <v>0</v>
      </c>
      <c r="AM18" s="196">
        <v>0</v>
      </c>
      <c r="AN18" s="196">
        <v>0</v>
      </c>
      <c r="AO18" s="196">
        <v>160.41999999999999</v>
      </c>
      <c r="AP18" s="196">
        <v>8.16</v>
      </c>
      <c r="AQ18" s="196">
        <v>0</v>
      </c>
      <c r="AR18" s="196">
        <v>4.67</v>
      </c>
      <c r="AS18" s="196">
        <v>0</v>
      </c>
      <c r="AT18" s="196">
        <v>27.07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4.67</v>
      </c>
      <c r="D19" s="196">
        <v>4.67</v>
      </c>
      <c r="E19" s="196">
        <v>0</v>
      </c>
      <c r="F19" s="196">
        <v>0</v>
      </c>
      <c r="G19" s="196">
        <v>21.86</v>
      </c>
      <c r="H19" s="196">
        <v>0</v>
      </c>
      <c r="I19" s="196">
        <v>0</v>
      </c>
      <c r="J19" s="196">
        <v>1.34</v>
      </c>
      <c r="K19" s="196">
        <v>4.5</v>
      </c>
      <c r="L19" s="196">
        <v>180.93</v>
      </c>
      <c r="M19" s="196">
        <v>1.1000000000000001</v>
      </c>
      <c r="N19" s="196">
        <v>2.8</v>
      </c>
      <c r="O19" s="196">
        <v>0</v>
      </c>
      <c r="P19" s="196">
        <v>1.66</v>
      </c>
      <c r="Q19" s="196">
        <v>3.17</v>
      </c>
      <c r="R19" s="196">
        <v>6.52</v>
      </c>
      <c r="S19" s="196">
        <v>3.8</v>
      </c>
      <c r="T19" s="196">
        <v>0</v>
      </c>
      <c r="U19" s="196">
        <v>1</v>
      </c>
      <c r="V19" s="196">
        <v>3.37</v>
      </c>
      <c r="W19" s="196">
        <v>7.37</v>
      </c>
      <c r="X19" s="196">
        <v>22.19</v>
      </c>
      <c r="Y19" s="196">
        <v>0</v>
      </c>
      <c r="Z19" s="196">
        <v>58.47</v>
      </c>
      <c r="AA19" s="196">
        <v>19.98</v>
      </c>
      <c r="AB19" s="196">
        <v>0</v>
      </c>
      <c r="AC19" s="196">
        <v>0</v>
      </c>
      <c r="AD19" s="196">
        <v>17.8</v>
      </c>
      <c r="AE19" s="196">
        <v>0</v>
      </c>
      <c r="AF19" s="196">
        <v>0</v>
      </c>
      <c r="AG19" s="196">
        <v>52.06</v>
      </c>
      <c r="AH19" s="196">
        <v>0</v>
      </c>
      <c r="AI19" s="196">
        <v>12.53</v>
      </c>
      <c r="AJ19" s="196">
        <v>0</v>
      </c>
      <c r="AK19" s="196">
        <v>17.22</v>
      </c>
      <c r="AL19" s="196">
        <v>0</v>
      </c>
      <c r="AM19" s="196">
        <v>0</v>
      </c>
      <c r="AN19" s="196">
        <v>0</v>
      </c>
      <c r="AO19" s="196">
        <v>168.58</v>
      </c>
      <c r="AP19" s="196">
        <v>0</v>
      </c>
      <c r="AQ19" s="196">
        <v>0</v>
      </c>
      <c r="AR19" s="196">
        <v>4.67</v>
      </c>
      <c r="AS19" s="196">
        <v>0</v>
      </c>
      <c r="AT19" s="196">
        <v>27.07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4.67</v>
      </c>
      <c r="D20" s="196">
        <v>4.67</v>
      </c>
      <c r="E20" s="196">
        <v>0</v>
      </c>
      <c r="F20" s="196">
        <v>0</v>
      </c>
      <c r="G20" s="196">
        <v>21.86</v>
      </c>
      <c r="H20" s="196">
        <v>0</v>
      </c>
      <c r="I20" s="196">
        <v>0</v>
      </c>
      <c r="J20" s="196">
        <v>1.34</v>
      </c>
      <c r="K20" s="196">
        <v>4.5</v>
      </c>
      <c r="L20" s="196">
        <v>180.93</v>
      </c>
      <c r="M20" s="196">
        <v>1.1000000000000001</v>
      </c>
      <c r="N20" s="196">
        <v>2.8</v>
      </c>
      <c r="O20" s="196">
        <v>0</v>
      </c>
      <c r="P20" s="196">
        <v>1.66</v>
      </c>
      <c r="Q20" s="196">
        <v>3.17</v>
      </c>
      <c r="R20" s="196">
        <v>6.52</v>
      </c>
      <c r="S20" s="196">
        <v>3.8</v>
      </c>
      <c r="T20" s="196">
        <v>0</v>
      </c>
      <c r="U20" s="196">
        <v>1</v>
      </c>
      <c r="V20" s="196">
        <v>3.37</v>
      </c>
      <c r="W20" s="196">
        <v>7.37</v>
      </c>
      <c r="X20" s="196">
        <v>22.19</v>
      </c>
      <c r="Y20" s="196">
        <v>0</v>
      </c>
      <c r="Z20" s="196">
        <v>58.47</v>
      </c>
      <c r="AA20" s="196">
        <v>19.98</v>
      </c>
      <c r="AB20" s="196">
        <v>0</v>
      </c>
      <c r="AC20" s="196">
        <v>0</v>
      </c>
      <c r="AD20" s="196">
        <v>17.8</v>
      </c>
      <c r="AE20" s="196">
        <v>0</v>
      </c>
      <c r="AF20" s="196">
        <v>0</v>
      </c>
      <c r="AG20" s="196">
        <v>52.06</v>
      </c>
      <c r="AH20" s="196">
        <v>0</v>
      </c>
      <c r="AI20" s="196">
        <v>12.53</v>
      </c>
      <c r="AJ20" s="196">
        <v>0</v>
      </c>
      <c r="AK20" s="196">
        <v>17.22</v>
      </c>
      <c r="AL20" s="196">
        <v>0</v>
      </c>
      <c r="AM20" s="196">
        <v>0</v>
      </c>
      <c r="AN20" s="196">
        <v>0</v>
      </c>
      <c r="AO20" s="196">
        <v>168.58</v>
      </c>
      <c r="AP20" s="196">
        <v>0</v>
      </c>
      <c r="AQ20" s="196">
        <v>0</v>
      </c>
      <c r="AR20" s="196">
        <v>4.67</v>
      </c>
      <c r="AS20" s="196">
        <v>0</v>
      </c>
      <c r="AT20" s="196">
        <v>27.07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4.67</v>
      </c>
      <c r="D21" s="196">
        <v>4.67</v>
      </c>
      <c r="E21" s="196">
        <v>0</v>
      </c>
      <c r="F21" s="196">
        <v>0</v>
      </c>
      <c r="G21" s="196">
        <v>21.86</v>
      </c>
      <c r="H21" s="196">
        <v>0</v>
      </c>
      <c r="I21" s="196">
        <v>0</v>
      </c>
      <c r="J21" s="196">
        <v>1.34</v>
      </c>
      <c r="K21" s="196">
        <v>4.5</v>
      </c>
      <c r="L21" s="196">
        <v>180.93</v>
      </c>
      <c r="M21" s="196">
        <v>1.1000000000000001</v>
      </c>
      <c r="N21" s="196">
        <v>2.8</v>
      </c>
      <c r="O21" s="196">
        <v>0</v>
      </c>
      <c r="P21" s="196">
        <v>1.66</v>
      </c>
      <c r="Q21" s="196">
        <v>3.17</v>
      </c>
      <c r="R21" s="196">
        <v>6.52</v>
      </c>
      <c r="S21" s="196">
        <v>3.8</v>
      </c>
      <c r="T21" s="196">
        <v>0</v>
      </c>
      <c r="U21" s="196">
        <v>1</v>
      </c>
      <c r="V21" s="196">
        <v>3.37</v>
      </c>
      <c r="W21" s="196">
        <v>7.37</v>
      </c>
      <c r="X21" s="196">
        <v>22.19</v>
      </c>
      <c r="Y21" s="196">
        <v>0</v>
      </c>
      <c r="Z21" s="196">
        <v>58.47</v>
      </c>
      <c r="AA21" s="196">
        <v>19.98</v>
      </c>
      <c r="AB21" s="196">
        <v>0</v>
      </c>
      <c r="AC21" s="196">
        <v>0</v>
      </c>
      <c r="AD21" s="196">
        <v>17.8</v>
      </c>
      <c r="AE21" s="196">
        <v>0</v>
      </c>
      <c r="AF21" s="196">
        <v>0</v>
      </c>
      <c r="AG21" s="196">
        <v>52.06</v>
      </c>
      <c r="AH21" s="196">
        <v>0</v>
      </c>
      <c r="AI21" s="196">
        <v>12.53</v>
      </c>
      <c r="AJ21" s="196">
        <v>0</v>
      </c>
      <c r="AK21" s="196">
        <v>11.35</v>
      </c>
      <c r="AL21" s="196">
        <v>0</v>
      </c>
      <c r="AM21" s="196">
        <v>0</v>
      </c>
      <c r="AN21" s="196">
        <v>0</v>
      </c>
      <c r="AO21" s="196">
        <v>168.58</v>
      </c>
      <c r="AP21" s="196">
        <v>0</v>
      </c>
      <c r="AQ21" s="196">
        <v>0</v>
      </c>
      <c r="AR21" s="196">
        <v>4.67</v>
      </c>
      <c r="AS21" s="196">
        <v>0</v>
      </c>
      <c r="AT21" s="196">
        <v>27.07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4.67</v>
      </c>
      <c r="D22" s="196">
        <v>4.67</v>
      </c>
      <c r="E22" s="196">
        <v>0</v>
      </c>
      <c r="F22" s="196">
        <v>0</v>
      </c>
      <c r="G22" s="196">
        <v>21.86</v>
      </c>
      <c r="H22" s="196">
        <v>0</v>
      </c>
      <c r="I22" s="196">
        <v>0</v>
      </c>
      <c r="J22" s="196">
        <v>1.34</v>
      </c>
      <c r="K22" s="196">
        <v>4.5</v>
      </c>
      <c r="L22" s="196">
        <v>180.93</v>
      </c>
      <c r="M22" s="196">
        <v>1.1000000000000001</v>
      </c>
      <c r="N22" s="196">
        <v>2.8</v>
      </c>
      <c r="O22" s="196">
        <v>0</v>
      </c>
      <c r="P22" s="196">
        <v>1.66</v>
      </c>
      <c r="Q22" s="196">
        <v>3.17</v>
      </c>
      <c r="R22" s="196">
        <v>6.52</v>
      </c>
      <c r="S22" s="196">
        <v>3.8</v>
      </c>
      <c r="T22" s="196">
        <v>0</v>
      </c>
      <c r="U22" s="196">
        <v>1</v>
      </c>
      <c r="V22" s="196">
        <v>3.37</v>
      </c>
      <c r="W22" s="196">
        <v>7.37</v>
      </c>
      <c r="X22" s="196">
        <v>22.19</v>
      </c>
      <c r="Y22" s="196">
        <v>0</v>
      </c>
      <c r="Z22" s="196">
        <v>58.47</v>
      </c>
      <c r="AA22" s="196">
        <v>19.98</v>
      </c>
      <c r="AB22" s="196">
        <v>0</v>
      </c>
      <c r="AC22" s="196">
        <v>0</v>
      </c>
      <c r="AD22" s="196">
        <v>17.8</v>
      </c>
      <c r="AE22" s="196">
        <v>0</v>
      </c>
      <c r="AF22" s="196">
        <v>0</v>
      </c>
      <c r="AG22" s="196">
        <v>52.06</v>
      </c>
      <c r="AH22" s="196">
        <v>0</v>
      </c>
      <c r="AI22" s="196">
        <v>12.53</v>
      </c>
      <c r="AJ22" s="196">
        <v>0</v>
      </c>
      <c r="AK22" s="196">
        <v>11.35</v>
      </c>
      <c r="AL22" s="196">
        <v>0</v>
      </c>
      <c r="AM22" s="196">
        <v>0</v>
      </c>
      <c r="AN22" s="196">
        <v>0</v>
      </c>
      <c r="AO22" s="196">
        <v>168.58</v>
      </c>
      <c r="AP22" s="196">
        <v>0</v>
      </c>
      <c r="AQ22" s="196">
        <v>0</v>
      </c>
      <c r="AR22" s="196">
        <v>4.67</v>
      </c>
      <c r="AS22" s="196">
        <v>0</v>
      </c>
      <c r="AT22" s="196">
        <v>27.07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4.67</v>
      </c>
      <c r="D23" s="196">
        <v>4.67</v>
      </c>
      <c r="E23" s="196">
        <v>0</v>
      </c>
      <c r="F23" s="196">
        <v>0</v>
      </c>
      <c r="G23" s="196">
        <v>21.86</v>
      </c>
      <c r="H23" s="196">
        <v>0</v>
      </c>
      <c r="I23" s="196">
        <v>0</v>
      </c>
      <c r="J23" s="196">
        <v>1.34</v>
      </c>
      <c r="K23" s="196">
        <v>4.3899999999999997</v>
      </c>
      <c r="L23" s="196">
        <v>180.93</v>
      </c>
      <c r="M23" s="196">
        <v>1.1000000000000001</v>
      </c>
      <c r="N23" s="196">
        <v>2.8</v>
      </c>
      <c r="O23" s="196">
        <v>0</v>
      </c>
      <c r="P23" s="196">
        <v>1.66</v>
      </c>
      <c r="Q23" s="196">
        <v>3.17</v>
      </c>
      <c r="R23" s="196">
        <v>6.52</v>
      </c>
      <c r="S23" s="196">
        <v>3.8</v>
      </c>
      <c r="T23" s="196">
        <v>0</v>
      </c>
      <c r="U23" s="196">
        <v>1</v>
      </c>
      <c r="V23" s="196">
        <v>3.37</v>
      </c>
      <c r="W23" s="196">
        <v>7.37</v>
      </c>
      <c r="X23" s="196">
        <v>2.6</v>
      </c>
      <c r="Y23" s="196">
        <v>0</v>
      </c>
      <c r="Z23" s="196">
        <v>58.47</v>
      </c>
      <c r="AA23" s="196">
        <v>19.98</v>
      </c>
      <c r="AB23" s="196">
        <v>0</v>
      </c>
      <c r="AC23" s="196">
        <v>0</v>
      </c>
      <c r="AD23" s="196">
        <v>17.8</v>
      </c>
      <c r="AE23" s="196">
        <v>0</v>
      </c>
      <c r="AF23" s="196">
        <v>0</v>
      </c>
      <c r="AG23" s="196">
        <v>52.06</v>
      </c>
      <c r="AH23" s="196">
        <v>15.42</v>
      </c>
      <c r="AI23" s="196">
        <v>12.53</v>
      </c>
      <c r="AJ23" s="196">
        <v>0</v>
      </c>
      <c r="AK23" s="196">
        <v>11.35</v>
      </c>
      <c r="AL23" s="196">
        <v>0</v>
      </c>
      <c r="AM23" s="196">
        <v>0</v>
      </c>
      <c r="AN23" s="196">
        <v>0</v>
      </c>
      <c r="AO23" s="196">
        <v>168.58</v>
      </c>
      <c r="AP23" s="196">
        <v>0</v>
      </c>
      <c r="AQ23" s="196">
        <v>0</v>
      </c>
      <c r="AR23" s="196">
        <v>4.67</v>
      </c>
      <c r="AS23" s="196">
        <v>0</v>
      </c>
      <c r="AT23" s="196">
        <v>27.07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4.67</v>
      </c>
      <c r="D24" s="196">
        <v>4.67</v>
      </c>
      <c r="E24" s="196">
        <v>0</v>
      </c>
      <c r="F24" s="196">
        <v>0</v>
      </c>
      <c r="G24" s="196">
        <v>21.86</v>
      </c>
      <c r="H24" s="196">
        <v>0</v>
      </c>
      <c r="I24" s="196">
        <v>0</v>
      </c>
      <c r="J24" s="196">
        <v>1.34</v>
      </c>
      <c r="K24" s="196">
        <v>4.3899999999999997</v>
      </c>
      <c r="L24" s="196">
        <v>180.93</v>
      </c>
      <c r="M24" s="196">
        <v>1.1000000000000001</v>
      </c>
      <c r="N24" s="196">
        <v>2.8</v>
      </c>
      <c r="O24" s="196">
        <v>0</v>
      </c>
      <c r="P24" s="196">
        <v>1.66</v>
      </c>
      <c r="Q24" s="196">
        <v>3.17</v>
      </c>
      <c r="R24" s="196">
        <v>6.52</v>
      </c>
      <c r="S24" s="196">
        <v>3.8</v>
      </c>
      <c r="T24" s="196">
        <v>0</v>
      </c>
      <c r="U24" s="196">
        <v>1</v>
      </c>
      <c r="V24" s="196">
        <v>3.37</v>
      </c>
      <c r="W24" s="196">
        <v>7.37</v>
      </c>
      <c r="X24" s="196">
        <v>2.0099999999999998</v>
      </c>
      <c r="Y24" s="196">
        <v>0</v>
      </c>
      <c r="Z24" s="196">
        <v>58.47</v>
      </c>
      <c r="AA24" s="196">
        <v>19.98</v>
      </c>
      <c r="AB24" s="196">
        <v>0</v>
      </c>
      <c r="AC24" s="196">
        <v>0</v>
      </c>
      <c r="AD24" s="196">
        <v>17.8</v>
      </c>
      <c r="AE24" s="196">
        <v>0</v>
      </c>
      <c r="AF24" s="196">
        <v>0</v>
      </c>
      <c r="AG24" s="196">
        <v>52.06</v>
      </c>
      <c r="AH24" s="196">
        <v>17.350000000000001</v>
      </c>
      <c r="AI24" s="196">
        <v>12.53</v>
      </c>
      <c r="AJ24" s="196">
        <v>0</v>
      </c>
      <c r="AK24" s="196">
        <v>11.35</v>
      </c>
      <c r="AL24" s="196">
        <v>0</v>
      </c>
      <c r="AM24" s="196">
        <v>0</v>
      </c>
      <c r="AN24" s="196">
        <v>0</v>
      </c>
      <c r="AO24" s="196">
        <v>168.58</v>
      </c>
      <c r="AP24" s="196">
        <v>0</v>
      </c>
      <c r="AQ24" s="196">
        <v>0</v>
      </c>
      <c r="AR24" s="196">
        <v>4.67</v>
      </c>
      <c r="AS24" s="196">
        <v>0</v>
      </c>
      <c r="AT24" s="196">
        <v>27.07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4.67</v>
      </c>
      <c r="D25" s="196">
        <v>4.67</v>
      </c>
      <c r="E25" s="196">
        <v>0</v>
      </c>
      <c r="F25" s="196">
        <v>0</v>
      </c>
      <c r="G25" s="196">
        <v>21.86</v>
      </c>
      <c r="H25" s="196">
        <v>0</v>
      </c>
      <c r="I25" s="196">
        <v>0</v>
      </c>
      <c r="J25" s="196">
        <v>1.34</v>
      </c>
      <c r="K25" s="196">
        <v>4.5</v>
      </c>
      <c r="L25" s="196">
        <v>126.14</v>
      </c>
      <c r="M25" s="196">
        <v>1.1000000000000001</v>
      </c>
      <c r="N25" s="196">
        <v>2.8</v>
      </c>
      <c r="O25" s="196">
        <v>0</v>
      </c>
      <c r="P25" s="196">
        <v>1.66</v>
      </c>
      <c r="Q25" s="196">
        <v>3.78</v>
      </c>
      <c r="R25" s="196">
        <v>6.52</v>
      </c>
      <c r="S25" s="196">
        <v>4.0999999999999996</v>
      </c>
      <c r="T25" s="196">
        <v>0</v>
      </c>
      <c r="U25" s="196">
        <v>1</v>
      </c>
      <c r="V25" s="196">
        <v>3.37</v>
      </c>
      <c r="W25" s="196">
        <v>7.51</v>
      </c>
      <c r="X25" s="196">
        <v>22.19</v>
      </c>
      <c r="Y25" s="196">
        <v>0</v>
      </c>
      <c r="Z25" s="196">
        <v>58.47</v>
      </c>
      <c r="AA25" s="196">
        <v>19.98</v>
      </c>
      <c r="AB25" s="196">
        <v>0</v>
      </c>
      <c r="AC25" s="196">
        <v>0</v>
      </c>
      <c r="AD25" s="196">
        <v>17.8</v>
      </c>
      <c r="AE25" s="196">
        <v>0</v>
      </c>
      <c r="AF25" s="196">
        <v>0</v>
      </c>
      <c r="AG25" s="196">
        <v>52.06</v>
      </c>
      <c r="AH25" s="196">
        <v>0</v>
      </c>
      <c r="AI25" s="196">
        <v>12.53</v>
      </c>
      <c r="AJ25" s="196">
        <v>0</v>
      </c>
      <c r="AK25" s="196">
        <v>11.35</v>
      </c>
      <c r="AL25" s="196">
        <v>0</v>
      </c>
      <c r="AM25" s="196">
        <v>0</v>
      </c>
      <c r="AN25" s="196">
        <v>0</v>
      </c>
      <c r="AO25" s="196">
        <v>168.58</v>
      </c>
      <c r="AP25" s="196">
        <v>0</v>
      </c>
      <c r="AQ25" s="196">
        <v>0</v>
      </c>
      <c r="AR25" s="196">
        <v>4.67</v>
      </c>
      <c r="AS25" s="196">
        <v>0</v>
      </c>
      <c r="AT25" s="196">
        <v>27.07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4.67</v>
      </c>
      <c r="D26" s="196">
        <v>4.67</v>
      </c>
      <c r="E26" s="196">
        <v>0</v>
      </c>
      <c r="F26" s="196">
        <v>0</v>
      </c>
      <c r="G26" s="196">
        <v>21.86</v>
      </c>
      <c r="H26" s="196">
        <v>0</v>
      </c>
      <c r="I26" s="196">
        <v>0</v>
      </c>
      <c r="J26" s="196">
        <v>1.34</v>
      </c>
      <c r="K26" s="196">
        <v>4.5</v>
      </c>
      <c r="L26" s="196">
        <v>68.47</v>
      </c>
      <c r="M26" s="196">
        <v>1.1000000000000001</v>
      </c>
      <c r="N26" s="196">
        <v>2.8</v>
      </c>
      <c r="O26" s="196">
        <v>0</v>
      </c>
      <c r="P26" s="196">
        <v>1.66</v>
      </c>
      <c r="Q26" s="196">
        <v>3.78</v>
      </c>
      <c r="R26" s="196">
        <v>6.59</v>
      </c>
      <c r="S26" s="196">
        <v>4.1100000000000003</v>
      </c>
      <c r="T26" s="196">
        <v>0</v>
      </c>
      <c r="U26" s="196">
        <v>1</v>
      </c>
      <c r="V26" s="196">
        <v>3.48</v>
      </c>
      <c r="W26" s="196">
        <v>7.51</v>
      </c>
      <c r="X26" s="196">
        <v>2</v>
      </c>
      <c r="Y26" s="196">
        <v>0</v>
      </c>
      <c r="Z26" s="196">
        <v>38.869999999999997</v>
      </c>
      <c r="AA26" s="196">
        <v>19.98</v>
      </c>
      <c r="AB26" s="196">
        <v>0</v>
      </c>
      <c r="AC26" s="196">
        <v>0</v>
      </c>
      <c r="AD26" s="196">
        <v>17.8</v>
      </c>
      <c r="AE26" s="196">
        <v>0</v>
      </c>
      <c r="AF26" s="196">
        <v>0</v>
      </c>
      <c r="AG26" s="196">
        <v>52.06</v>
      </c>
      <c r="AH26" s="196">
        <v>0</v>
      </c>
      <c r="AI26" s="196">
        <v>12.53</v>
      </c>
      <c r="AJ26" s="196">
        <v>0</v>
      </c>
      <c r="AK26" s="196">
        <v>11.35</v>
      </c>
      <c r="AL26" s="196">
        <v>0</v>
      </c>
      <c r="AM26" s="196">
        <v>0</v>
      </c>
      <c r="AN26" s="196">
        <v>0</v>
      </c>
      <c r="AO26" s="196">
        <v>168.58</v>
      </c>
      <c r="AP26" s="196">
        <v>0</v>
      </c>
      <c r="AQ26" s="196">
        <v>0</v>
      </c>
      <c r="AR26" s="196">
        <v>4.67</v>
      </c>
      <c r="AS26" s="196">
        <v>0</v>
      </c>
      <c r="AT26" s="196">
        <v>27.07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4.67</v>
      </c>
      <c r="D27" s="196">
        <v>0.97</v>
      </c>
      <c r="E27" s="196">
        <v>0</v>
      </c>
      <c r="F27" s="196">
        <v>0</v>
      </c>
      <c r="G27" s="196">
        <v>21.86</v>
      </c>
      <c r="H27" s="196">
        <v>0</v>
      </c>
      <c r="I27" s="196">
        <v>0</v>
      </c>
      <c r="J27" s="196">
        <v>1.34</v>
      </c>
      <c r="K27" s="196">
        <v>4.5</v>
      </c>
      <c r="L27" s="196">
        <v>68.47</v>
      </c>
      <c r="M27" s="196">
        <v>1.1000000000000001</v>
      </c>
      <c r="N27" s="196">
        <v>2.8</v>
      </c>
      <c r="O27" s="196">
        <v>0</v>
      </c>
      <c r="P27" s="196">
        <v>1.66</v>
      </c>
      <c r="Q27" s="196">
        <v>0.26</v>
      </c>
      <c r="R27" s="196">
        <v>0.89</v>
      </c>
      <c r="S27" s="196">
        <v>1.1599999999999999</v>
      </c>
      <c r="T27" s="196">
        <v>0</v>
      </c>
      <c r="U27" s="196">
        <v>1</v>
      </c>
      <c r="V27" s="196">
        <v>0.43</v>
      </c>
      <c r="W27" s="196">
        <v>0.55000000000000004</v>
      </c>
      <c r="X27" s="196">
        <v>2</v>
      </c>
      <c r="Y27" s="196">
        <v>0</v>
      </c>
      <c r="Z27" s="196">
        <v>16.93</v>
      </c>
      <c r="AA27" s="196">
        <v>9.8000000000000007</v>
      </c>
      <c r="AB27" s="196">
        <v>0</v>
      </c>
      <c r="AC27" s="196">
        <v>0</v>
      </c>
      <c r="AD27" s="196">
        <v>17.8</v>
      </c>
      <c r="AE27" s="196">
        <v>0</v>
      </c>
      <c r="AF27" s="196">
        <v>0</v>
      </c>
      <c r="AG27" s="196">
        <v>52.06</v>
      </c>
      <c r="AH27" s="196">
        <v>0</v>
      </c>
      <c r="AI27" s="196">
        <v>12.53</v>
      </c>
      <c r="AJ27" s="196">
        <v>0</v>
      </c>
      <c r="AK27" s="196">
        <v>13.4</v>
      </c>
      <c r="AL27" s="196">
        <v>0</v>
      </c>
      <c r="AM27" s="196">
        <v>0</v>
      </c>
      <c r="AN27" s="196">
        <v>0</v>
      </c>
      <c r="AO27" s="196">
        <v>168.58</v>
      </c>
      <c r="AP27" s="196">
        <v>0</v>
      </c>
      <c r="AQ27" s="196">
        <v>0</v>
      </c>
      <c r="AR27" s="196">
        <v>8.3800000000000008</v>
      </c>
      <c r="AS27" s="196">
        <v>0</v>
      </c>
      <c r="AT27" s="196">
        <v>27.07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4.67</v>
      </c>
      <c r="D28" s="196">
        <v>0.97</v>
      </c>
      <c r="E28" s="196">
        <v>0</v>
      </c>
      <c r="F28" s="196">
        <v>0</v>
      </c>
      <c r="G28" s="196">
        <v>21.86</v>
      </c>
      <c r="H28" s="196">
        <v>0</v>
      </c>
      <c r="I28" s="196">
        <v>0</v>
      </c>
      <c r="J28" s="196">
        <v>1.34</v>
      </c>
      <c r="K28" s="196">
        <v>4.5</v>
      </c>
      <c r="L28" s="196">
        <v>68.47</v>
      </c>
      <c r="M28" s="196">
        <v>1.1000000000000001</v>
      </c>
      <c r="N28" s="196">
        <v>2.8</v>
      </c>
      <c r="O28" s="196">
        <v>0</v>
      </c>
      <c r="P28" s="196">
        <v>1.66</v>
      </c>
      <c r="Q28" s="196">
        <v>0.26</v>
      </c>
      <c r="R28" s="196">
        <v>0.5</v>
      </c>
      <c r="S28" s="196">
        <v>0.32</v>
      </c>
      <c r="T28" s="196">
        <v>0</v>
      </c>
      <c r="U28" s="196">
        <v>1</v>
      </c>
      <c r="V28" s="196">
        <v>0.25</v>
      </c>
      <c r="W28" s="196">
        <v>0.55000000000000004</v>
      </c>
      <c r="X28" s="196">
        <v>2</v>
      </c>
      <c r="Y28" s="196">
        <v>0</v>
      </c>
      <c r="Z28" s="196">
        <v>3.02</v>
      </c>
      <c r="AA28" s="196">
        <v>2.35</v>
      </c>
      <c r="AB28" s="196">
        <v>0</v>
      </c>
      <c r="AC28" s="196">
        <v>0</v>
      </c>
      <c r="AD28" s="196">
        <v>17.8</v>
      </c>
      <c r="AE28" s="196">
        <v>0</v>
      </c>
      <c r="AF28" s="196">
        <v>0</v>
      </c>
      <c r="AG28" s="196">
        <v>52.06</v>
      </c>
      <c r="AH28" s="196">
        <v>0</v>
      </c>
      <c r="AI28" s="196">
        <v>12.53</v>
      </c>
      <c r="AJ28" s="196">
        <v>0</v>
      </c>
      <c r="AK28" s="196">
        <v>13.4</v>
      </c>
      <c r="AL28" s="196">
        <v>0</v>
      </c>
      <c r="AM28" s="196">
        <v>0</v>
      </c>
      <c r="AN28" s="196">
        <v>0</v>
      </c>
      <c r="AO28" s="196">
        <v>168.58</v>
      </c>
      <c r="AP28" s="196">
        <v>0</v>
      </c>
      <c r="AQ28" s="196">
        <v>0</v>
      </c>
      <c r="AR28" s="196">
        <v>8.3800000000000008</v>
      </c>
      <c r="AS28" s="196">
        <v>0</v>
      </c>
      <c r="AT28" s="196">
        <v>27.07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4.67</v>
      </c>
      <c r="D29" s="196">
        <v>0.97</v>
      </c>
      <c r="E29" s="196">
        <v>0</v>
      </c>
      <c r="F29" s="196">
        <v>0</v>
      </c>
      <c r="G29" s="196">
        <v>21.86</v>
      </c>
      <c r="H29" s="196">
        <v>0</v>
      </c>
      <c r="I29" s="196">
        <v>0</v>
      </c>
      <c r="J29" s="196">
        <v>1.34</v>
      </c>
      <c r="K29" s="196">
        <v>4.67</v>
      </c>
      <c r="L29" s="196">
        <v>68.47</v>
      </c>
      <c r="M29" s="196">
        <v>1.1000000000000001</v>
      </c>
      <c r="N29" s="196">
        <v>2.8</v>
      </c>
      <c r="O29" s="196">
        <v>0</v>
      </c>
      <c r="P29" s="196">
        <v>1.66</v>
      </c>
      <c r="Q29" s="196">
        <v>0.26</v>
      </c>
      <c r="R29" s="196">
        <v>0.5</v>
      </c>
      <c r="S29" s="196">
        <v>0.32</v>
      </c>
      <c r="T29" s="196">
        <v>0</v>
      </c>
      <c r="U29" s="196">
        <v>1</v>
      </c>
      <c r="V29" s="196">
        <v>0.25</v>
      </c>
      <c r="W29" s="196">
        <v>0.55000000000000004</v>
      </c>
      <c r="X29" s="196">
        <v>2</v>
      </c>
      <c r="Y29" s="196">
        <v>0</v>
      </c>
      <c r="Z29" s="196">
        <v>3.02</v>
      </c>
      <c r="AA29" s="196">
        <v>1.07</v>
      </c>
      <c r="AB29" s="196">
        <v>0</v>
      </c>
      <c r="AC29" s="196">
        <v>0</v>
      </c>
      <c r="AD29" s="196">
        <v>17.8</v>
      </c>
      <c r="AE29" s="196">
        <v>0</v>
      </c>
      <c r="AF29" s="196">
        <v>0</v>
      </c>
      <c r="AG29" s="196">
        <v>52.06</v>
      </c>
      <c r="AH29" s="196">
        <v>0</v>
      </c>
      <c r="AI29" s="196">
        <v>12.53</v>
      </c>
      <c r="AJ29" s="196">
        <v>0</v>
      </c>
      <c r="AK29" s="196">
        <v>13.4</v>
      </c>
      <c r="AL29" s="196">
        <v>0</v>
      </c>
      <c r="AM29" s="196">
        <v>0</v>
      </c>
      <c r="AN29" s="196">
        <v>0</v>
      </c>
      <c r="AO29" s="196">
        <v>168.58</v>
      </c>
      <c r="AP29" s="196">
        <v>0</v>
      </c>
      <c r="AQ29" s="196">
        <v>0</v>
      </c>
      <c r="AR29" s="196">
        <v>8.3800000000000008</v>
      </c>
      <c r="AS29" s="196">
        <v>0</v>
      </c>
      <c r="AT29" s="196">
        <v>27.07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4.67</v>
      </c>
      <c r="D30" s="196">
        <v>0.97</v>
      </c>
      <c r="E30" s="196">
        <v>0</v>
      </c>
      <c r="F30" s="196">
        <v>0</v>
      </c>
      <c r="G30" s="196">
        <v>21.86</v>
      </c>
      <c r="H30" s="196">
        <v>0</v>
      </c>
      <c r="I30" s="196">
        <v>0</v>
      </c>
      <c r="J30" s="196">
        <v>1.34</v>
      </c>
      <c r="K30" s="196">
        <v>4.5</v>
      </c>
      <c r="L30" s="196">
        <v>68.47</v>
      </c>
      <c r="M30" s="196">
        <v>1.1000000000000001</v>
      </c>
      <c r="N30" s="196">
        <v>2.8</v>
      </c>
      <c r="O30" s="196">
        <v>0</v>
      </c>
      <c r="P30" s="196">
        <v>1.66</v>
      </c>
      <c r="Q30" s="196">
        <v>0.26</v>
      </c>
      <c r="R30" s="196">
        <v>0.5</v>
      </c>
      <c r="S30" s="196">
        <v>0.32</v>
      </c>
      <c r="T30" s="196">
        <v>0</v>
      </c>
      <c r="U30" s="196">
        <v>1</v>
      </c>
      <c r="V30" s="196">
        <v>0.25</v>
      </c>
      <c r="W30" s="196">
        <v>0.55000000000000004</v>
      </c>
      <c r="X30" s="196">
        <v>2</v>
      </c>
      <c r="Y30" s="196">
        <v>0</v>
      </c>
      <c r="Z30" s="196">
        <v>3.02</v>
      </c>
      <c r="AA30" s="196">
        <v>1.07</v>
      </c>
      <c r="AB30" s="196">
        <v>0</v>
      </c>
      <c r="AC30" s="196">
        <v>0</v>
      </c>
      <c r="AD30" s="196">
        <v>17.8</v>
      </c>
      <c r="AE30" s="196">
        <v>0</v>
      </c>
      <c r="AF30" s="196">
        <v>0</v>
      </c>
      <c r="AG30" s="196">
        <v>52.06</v>
      </c>
      <c r="AH30" s="196">
        <v>0</v>
      </c>
      <c r="AI30" s="196">
        <v>12.53</v>
      </c>
      <c r="AJ30" s="196">
        <v>0</v>
      </c>
      <c r="AK30" s="196">
        <v>13.4</v>
      </c>
      <c r="AL30" s="196">
        <v>0</v>
      </c>
      <c r="AM30" s="196">
        <v>0</v>
      </c>
      <c r="AN30" s="196">
        <v>0</v>
      </c>
      <c r="AO30" s="196">
        <v>168.58</v>
      </c>
      <c r="AP30" s="196">
        <v>0</v>
      </c>
      <c r="AQ30" s="196">
        <v>0</v>
      </c>
      <c r="AR30" s="196">
        <v>8.3800000000000008</v>
      </c>
      <c r="AS30" s="196">
        <v>0</v>
      </c>
      <c r="AT30" s="196">
        <v>27.07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4.67</v>
      </c>
      <c r="D31" s="196">
        <v>0.97</v>
      </c>
      <c r="E31" s="196">
        <v>0</v>
      </c>
      <c r="F31" s="196">
        <v>0</v>
      </c>
      <c r="G31" s="196">
        <v>21.86</v>
      </c>
      <c r="H31" s="196">
        <v>0</v>
      </c>
      <c r="I31" s="196">
        <v>0</v>
      </c>
      <c r="J31" s="196">
        <v>1.34</v>
      </c>
      <c r="K31" s="196">
        <v>4.5</v>
      </c>
      <c r="L31" s="196">
        <v>32.35</v>
      </c>
      <c r="M31" s="196">
        <v>1.1000000000000001</v>
      </c>
      <c r="N31" s="196">
        <v>2.8</v>
      </c>
      <c r="O31" s="196">
        <v>0</v>
      </c>
      <c r="P31" s="196">
        <v>1.66</v>
      </c>
      <c r="Q31" s="196">
        <v>0.26</v>
      </c>
      <c r="R31" s="196">
        <v>0.5</v>
      </c>
      <c r="S31" s="196">
        <v>0.32</v>
      </c>
      <c r="T31" s="196">
        <v>0</v>
      </c>
      <c r="U31" s="196">
        <v>1</v>
      </c>
      <c r="V31" s="196">
        <v>0.25</v>
      </c>
      <c r="W31" s="196">
        <v>0.55000000000000004</v>
      </c>
      <c r="X31" s="196">
        <v>2</v>
      </c>
      <c r="Y31" s="196">
        <v>0</v>
      </c>
      <c r="Z31" s="196">
        <v>3.02</v>
      </c>
      <c r="AA31" s="196">
        <v>1.07</v>
      </c>
      <c r="AB31" s="196">
        <v>0</v>
      </c>
      <c r="AC31" s="196">
        <v>0</v>
      </c>
      <c r="AD31" s="196">
        <v>17.8</v>
      </c>
      <c r="AE31" s="196">
        <v>0</v>
      </c>
      <c r="AF31" s="196">
        <v>0</v>
      </c>
      <c r="AG31" s="196">
        <v>52.06</v>
      </c>
      <c r="AH31" s="196">
        <v>0</v>
      </c>
      <c r="AI31" s="196">
        <v>12.53</v>
      </c>
      <c r="AJ31" s="196">
        <v>0</v>
      </c>
      <c r="AK31" s="196">
        <v>13.4</v>
      </c>
      <c r="AL31" s="196">
        <v>0</v>
      </c>
      <c r="AM31" s="196">
        <v>0</v>
      </c>
      <c r="AN31" s="196">
        <v>0</v>
      </c>
      <c r="AO31" s="196">
        <v>168.58</v>
      </c>
      <c r="AP31" s="196">
        <v>0</v>
      </c>
      <c r="AQ31" s="196">
        <v>0</v>
      </c>
      <c r="AR31" s="196">
        <v>8.3800000000000008</v>
      </c>
      <c r="AS31" s="196">
        <v>0</v>
      </c>
      <c r="AT31" s="196">
        <v>27.07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4.67</v>
      </c>
      <c r="D32" s="196">
        <v>0.97</v>
      </c>
      <c r="E32" s="196">
        <v>0</v>
      </c>
      <c r="F32" s="196">
        <v>0</v>
      </c>
      <c r="G32" s="196">
        <v>21.86</v>
      </c>
      <c r="H32" s="196">
        <v>0</v>
      </c>
      <c r="I32" s="196">
        <v>0</v>
      </c>
      <c r="J32" s="196">
        <v>1.34</v>
      </c>
      <c r="K32" s="196">
        <v>4.5</v>
      </c>
      <c r="L32" s="196">
        <v>14.96</v>
      </c>
      <c r="M32" s="196">
        <v>1.1000000000000001</v>
      </c>
      <c r="N32" s="196">
        <v>2.8</v>
      </c>
      <c r="O32" s="196">
        <v>0</v>
      </c>
      <c r="P32" s="196">
        <v>1.66</v>
      </c>
      <c r="Q32" s="196">
        <v>0.26</v>
      </c>
      <c r="R32" s="196">
        <v>0.5</v>
      </c>
      <c r="S32" s="196">
        <v>0.32</v>
      </c>
      <c r="T32" s="196">
        <v>0</v>
      </c>
      <c r="U32" s="196">
        <v>1</v>
      </c>
      <c r="V32" s="196">
        <v>0.25</v>
      </c>
      <c r="W32" s="196">
        <v>0.55000000000000004</v>
      </c>
      <c r="X32" s="196">
        <v>2</v>
      </c>
      <c r="Y32" s="196">
        <v>0</v>
      </c>
      <c r="Z32" s="196">
        <v>3.02</v>
      </c>
      <c r="AA32" s="196">
        <v>1.07</v>
      </c>
      <c r="AB32" s="196">
        <v>0</v>
      </c>
      <c r="AC32" s="196">
        <v>0</v>
      </c>
      <c r="AD32" s="196">
        <v>17.8</v>
      </c>
      <c r="AE32" s="196">
        <v>0</v>
      </c>
      <c r="AF32" s="196">
        <v>0</v>
      </c>
      <c r="AG32" s="196">
        <v>52.06</v>
      </c>
      <c r="AH32" s="196">
        <v>0</v>
      </c>
      <c r="AI32" s="196">
        <v>12.53</v>
      </c>
      <c r="AJ32" s="196">
        <v>0</v>
      </c>
      <c r="AK32" s="196">
        <v>13.4</v>
      </c>
      <c r="AL32" s="196">
        <v>0</v>
      </c>
      <c r="AM32" s="196">
        <v>0</v>
      </c>
      <c r="AN32" s="196">
        <v>0</v>
      </c>
      <c r="AO32" s="196">
        <v>168.58</v>
      </c>
      <c r="AP32" s="196">
        <v>0</v>
      </c>
      <c r="AQ32" s="196">
        <v>0</v>
      </c>
      <c r="AR32" s="196">
        <v>8.3800000000000008</v>
      </c>
      <c r="AS32" s="196">
        <v>0</v>
      </c>
      <c r="AT32" s="196">
        <v>27.07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4.67</v>
      </c>
      <c r="D33" s="196">
        <v>0.97</v>
      </c>
      <c r="E33" s="196">
        <v>0</v>
      </c>
      <c r="F33" s="196">
        <v>0</v>
      </c>
      <c r="G33" s="196">
        <v>21.86</v>
      </c>
      <c r="H33" s="196">
        <v>0</v>
      </c>
      <c r="I33" s="196">
        <v>0</v>
      </c>
      <c r="J33" s="196">
        <v>1.34</v>
      </c>
      <c r="K33" s="196">
        <v>4.5</v>
      </c>
      <c r="L33" s="196">
        <v>14.97</v>
      </c>
      <c r="M33" s="196">
        <v>1.1000000000000001</v>
      </c>
      <c r="N33" s="196">
        <v>2.8</v>
      </c>
      <c r="O33" s="196">
        <v>0</v>
      </c>
      <c r="P33" s="196">
        <v>1.66</v>
      </c>
      <c r="Q33" s="196">
        <v>0.26</v>
      </c>
      <c r="R33" s="196">
        <v>0.5</v>
      </c>
      <c r="S33" s="196">
        <v>0.32</v>
      </c>
      <c r="T33" s="196">
        <v>0</v>
      </c>
      <c r="U33" s="196">
        <v>1</v>
      </c>
      <c r="V33" s="196">
        <v>0.25</v>
      </c>
      <c r="W33" s="196">
        <v>0.55000000000000004</v>
      </c>
      <c r="X33" s="196">
        <v>2</v>
      </c>
      <c r="Y33" s="196">
        <v>0</v>
      </c>
      <c r="Z33" s="196">
        <v>3.02</v>
      </c>
      <c r="AA33" s="196">
        <v>1.34</v>
      </c>
      <c r="AB33" s="196">
        <v>0</v>
      </c>
      <c r="AC33" s="196">
        <v>0</v>
      </c>
      <c r="AD33" s="196">
        <v>17.8</v>
      </c>
      <c r="AE33" s="196">
        <v>0</v>
      </c>
      <c r="AF33" s="196">
        <v>0</v>
      </c>
      <c r="AG33" s="196">
        <v>52.06</v>
      </c>
      <c r="AH33" s="196">
        <v>0</v>
      </c>
      <c r="AI33" s="196">
        <v>12.53</v>
      </c>
      <c r="AJ33" s="196">
        <v>0</v>
      </c>
      <c r="AK33" s="196">
        <v>15.15</v>
      </c>
      <c r="AL33" s="196">
        <v>0</v>
      </c>
      <c r="AM33" s="196">
        <v>0</v>
      </c>
      <c r="AN33" s="196">
        <v>0</v>
      </c>
      <c r="AO33" s="196">
        <v>168.58</v>
      </c>
      <c r="AP33" s="196">
        <v>0</v>
      </c>
      <c r="AQ33" s="196">
        <v>0</v>
      </c>
      <c r="AR33" s="196">
        <v>8.3800000000000008</v>
      </c>
      <c r="AS33" s="196">
        <v>0</v>
      </c>
      <c r="AT33" s="196">
        <v>27.07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4.67</v>
      </c>
      <c r="D34" s="196">
        <v>0.97</v>
      </c>
      <c r="E34" s="196">
        <v>0</v>
      </c>
      <c r="F34" s="196">
        <v>0</v>
      </c>
      <c r="G34" s="196">
        <v>21.86</v>
      </c>
      <c r="H34" s="196">
        <v>0</v>
      </c>
      <c r="I34" s="196">
        <v>0</v>
      </c>
      <c r="J34" s="196">
        <v>1.34</v>
      </c>
      <c r="K34" s="196">
        <v>4.5</v>
      </c>
      <c r="L34" s="196">
        <v>14.97</v>
      </c>
      <c r="M34" s="196">
        <v>1.1000000000000001</v>
      </c>
      <c r="N34" s="196">
        <v>2.8</v>
      </c>
      <c r="O34" s="196">
        <v>0</v>
      </c>
      <c r="P34" s="196">
        <v>1.66</v>
      </c>
      <c r="Q34" s="196">
        <v>0.26</v>
      </c>
      <c r="R34" s="196">
        <v>0.5</v>
      </c>
      <c r="S34" s="196">
        <v>0.32</v>
      </c>
      <c r="T34" s="196">
        <v>0</v>
      </c>
      <c r="U34" s="196">
        <v>1</v>
      </c>
      <c r="V34" s="196">
        <v>0.25</v>
      </c>
      <c r="W34" s="196">
        <v>0.55000000000000004</v>
      </c>
      <c r="X34" s="196">
        <v>2</v>
      </c>
      <c r="Y34" s="196">
        <v>0</v>
      </c>
      <c r="Z34" s="196">
        <v>3.02</v>
      </c>
      <c r="AA34" s="196">
        <v>1.34</v>
      </c>
      <c r="AB34" s="196">
        <v>0</v>
      </c>
      <c r="AC34" s="196">
        <v>0</v>
      </c>
      <c r="AD34" s="196">
        <v>17.8</v>
      </c>
      <c r="AE34" s="196">
        <v>0</v>
      </c>
      <c r="AF34" s="196">
        <v>0</v>
      </c>
      <c r="AG34" s="196">
        <v>52.06</v>
      </c>
      <c r="AH34" s="196">
        <v>0</v>
      </c>
      <c r="AI34" s="196">
        <v>12.53</v>
      </c>
      <c r="AJ34" s="196">
        <v>0</v>
      </c>
      <c r="AK34" s="196">
        <v>15.15</v>
      </c>
      <c r="AL34" s="196">
        <v>0</v>
      </c>
      <c r="AM34" s="196">
        <v>0</v>
      </c>
      <c r="AN34" s="196">
        <v>0</v>
      </c>
      <c r="AO34" s="196">
        <v>168.58</v>
      </c>
      <c r="AP34" s="196">
        <v>0</v>
      </c>
      <c r="AQ34" s="196">
        <v>0</v>
      </c>
      <c r="AR34" s="196">
        <v>8.3800000000000008</v>
      </c>
      <c r="AS34" s="196">
        <v>0</v>
      </c>
      <c r="AT34" s="196">
        <v>27.07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4.67</v>
      </c>
      <c r="D35" s="196">
        <v>0.97</v>
      </c>
      <c r="E35" s="196">
        <v>0</v>
      </c>
      <c r="F35" s="196">
        <v>0</v>
      </c>
      <c r="G35" s="196">
        <v>21.86</v>
      </c>
      <c r="H35" s="196">
        <v>0</v>
      </c>
      <c r="I35" s="196">
        <v>0</v>
      </c>
      <c r="J35" s="196">
        <v>1.34</v>
      </c>
      <c r="K35" s="196">
        <v>0.36</v>
      </c>
      <c r="L35" s="196">
        <v>14.97</v>
      </c>
      <c r="M35" s="196">
        <v>1.1000000000000001</v>
      </c>
      <c r="N35" s="196">
        <v>2.8</v>
      </c>
      <c r="O35" s="196">
        <v>0</v>
      </c>
      <c r="P35" s="196">
        <v>1.66</v>
      </c>
      <c r="Q35" s="196">
        <v>0.26</v>
      </c>
      <c r="R35" s="196">
        <v>0.5</v>
      </c>
      <c r="S35" s="196">
        <v>0.32</v>
      </c>
      <c r="T35" s="196">
        <v>0</v>
      </c>
      <c r="U35" s="196">
        <v>1</v>
      </c>
      <c r="V35" s="196">
        <v>0.25</v>
      </c>
      <c r="W35" s="196">
        <v>0.55000000000000004</v>
      </c>
      <c r="X35" s="196">
        <v>2</v>
      </c>
      <c r="Y35" s="196">
        <v>0</v>
      </c>
      <c r="Z35" s="196">
        <v>3.02</v>
      </c>
      <c r="AA35" s="196">
        <v>1.07</v>
      </c>
      <c r="AB35" s="196">
        <v>0</v>
      </c>
      <c r="AC35" s="196">
        <v>0</v>
      </c>
      <c r="AD35" s="196">
        <v>17.8</v>
      </c>
      <c r="AE35" s="196">
        <v>0</v>
      </c>
      <c r="AF35" s="196">
        <v>0</v>
      </c>
      <c r="AG35" s="196">
        <v>52.06</v>
      </c>
      <c r="AH35" s="196">
        <v>0</v>
      </c>
      <c r="AI35" s="196">
        <v>12.53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168.58</v>
      </c>
      <c r="AP35" s="196">
        <v>0</v>
      </c>
      <c r="AQ35" s="196">
        <v>0</v>
      </c>
      <c r="AR35" s="196">
        <v>8.3800000000000008</v>
      </c>
      <c r="AS35" s="196">
        <v>0</v>
      </c>
      <c r="AT35" s="196">
        <v>27.07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4.67</v>
      </c>
      <c r="D36" s="196">
        <v>0.97</v>
      </c>
      <c r="E36" s="196">
        <v>0</v>
      </c>
      <c r="F36" s="196">
        <v>0</v>
      </c>
      <c r="G36" s="196">
        <v>21.86</v>
      </c>
      <c r="H36" s="196">
        <v>0</v>
      </c>
      <c r="I36" s="196">
        <v>0</v>
      </c>
      <c r="J36" s="196">
        <v>1.34</v>
      </c>
      <c r="K36" s="196">
        <v>0.36</v>
      </c>
      <c r="L36" s="196">
        <v>14.97</v>
      </c>
      <c r="M36" s="196">
        <v>1.1000000000000001</v>
      </c>
      <c r="N36" s="196">
        <v>2.8</v>
      </c>
      <c r="O36" s="196">
        <v>0</v>
      </c>
      <c r="P36" s="196">
        <v>1.66</v>
      </c>
      <c r="Q36" s="196">
        <v>0.26</v>
      </c>
      <c r="R36" s="196">
        <v>0.5</v>
      </c>
      <c r="S36" s="196">
        <v>0.32</v>
      </c>
      <c r="T36" s="196">
        <v>0</v>
      </c>
      <c r="U36" s="196">
        <v>1</v>
      </c>
      <c r="V36" s="196">
        <v>0.25</v>
      </c>
      <c r="W36" s="196">
        <v>0.55000000000000004</v>
      </c>
      <c r="X36" s="196">
        <v>2</v>
      </c>
      <c r="Y36" s="196">
        <v>0</v>
      </c>
      <c r="Z36" s="196">
        <v>3.02</v>
      </c>
      <c r="AA36" s="196">
        <v>1.07</v>
      </c>
      <c r="AB36" s="196">
        <v>0</v>
      </c>
      <c r="AC36" s="196">
        <v>0</v>
      </c>
      <c r="AD36" s="196">
        <v>17.8</v>
      </c>
      <c r="AE36" s="196">
        <v>0</v>
      </c>
      <c r="AF36" s="196">
        <v>0</v>
      </c>
      <c r="AG36" s="196">
        <v>52.06</v>
      </c>
      <c r="AH36" s="196">
        <v>0</v>
      </c>
      <c r="AI36" s="196">
        <v>12.53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168.58</v>
      </c>
      <c r="AP36" s="196">
        <v>0</v>
      </c>
      <c r="AQ36" s="196">
        <v>0</v>
      </c>
      <c r="AR36" s="196">
        <v>8.3800000000000008</v>
      </c>
      <c r="AS36" s="196">
        <v>0</v>
      </c>
      <c r="AT36" s="196">
        <v>27.07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4.67</v>
      </c>
      <c r="D37" s="196">
        <v>0.97</v>
      </c>
      <c r="E37" s="196">
        <v>0</v>
      </c>
      <c r="F37" s="196">
        <v>0</v>
      </c>
      <c r="G37" s="196">
        <v>21.86</v>
      </c>
      <c r="H37" s="196">
        <v>0</v>
      </c>
      <c r="I37" s="196">
        <v>0</v>
      </c>
      <c r="J37" s="196">
        <v>1.34</v>
      </c>
      <c r="K37" s="196">
        <v>0.36</v>
      </c>
      <c r="L37" s="196">
        <v>14.97</v>
      </c>
      <c r="M37" s="196">
        <v>1.1000000000000001</v>
      </c>
      <c r="N37" s="196">
        <v>2.8</v>
      </c>
      <c r="O37" s="196">
        <v>0</v>
      </c>
      <c r="P37" s="196">
        <v>1.66</v>
      </c>
      <c r="Q37" s="196">
        <v>0.26</v>
      </c>
      <c r="R37" s="196">
        <v>0.5</v>
      </c>
      <c r="S37" s="196">
        <v>0.32</v>
      </c>
      <c r="T37" s="196">
        <v>0</v>
      </c>
      <c r="U37" s="196">
        <v>1</v>
      </c>
      <c r="V37" s="196">
        <v>0.25</v>
      </c>
      <c r="W37" s="196">
        <v>0.55000000000000004</v>
      </c>
      <c r="X37" s="196">
        <v>2</v>
      </c>
      <c r="Y37" s="196">
        <v>0</v>
      </c>
      <c r="Z37" s="196">
        <v>3.01</v>
      </c>
      <c r="AA37" s="196">
        <v>1.07</v>
      </c>
      <c r="AB37" s="196">
        <v>0</v>
      </c>
      <c r="AC37" s="196">
        <v>0</v>
      </c>
      <c r="AD37" s="196">
        <v>17.8</v>
      </c>
      <c r="AE37" s="196">
        <v>0</v>
      </c>
      <c r="AF37" s="196">
        <v>0</v>
      </c>
      <c r="AG37" s="196">
        <v>52.06</v>
      </c>
      <c r="AH37" s="196">
        <v>0</v>
      </c>
      <c r="AI37" s="196">
        <v>12.53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168.58</v>
      </c>
      <c r="AP37" s="196">
        <v>0</v>
      </c>
      <c r="AQ37" s="196">
        <v>0</v>
      </c>
      <c r="AR37" s="196">
        <v>8.3800000000000008</v>
      </c>
      <c r="AS37" s="196">
        <v>0</v>
      </c>
      <c r="AT37" s="196">
        <v>27.07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4.67</v>
      </c>
      <c r="D38" s="196">
        <v>0.97</v>
      </c>
      <c r="E38" s="196">
        <v>0</v>
      </c>
      <c r="F38" s="196">
        <v>0</v>
      </c>
      <c r="G38" s="196">
        <v>21.86</v>
      </c>
      <c r="H38" s="196">
        <v>0</v>
      </c>
      <c r="I38" s="196">
        <v>0</v>
      </c>
      <c r="J38" s="196">
        <v>1.34</v>
      </c>
      <c r="K38" s="196">
        <v>0.36</v>
      </c>
      <c r="L38" s="196">
        <v>14.97</v>
      </c>
      <c r="M38" s="196">
        <v>1.1000000000000001</v>
      </c>
      <c r="N38" s="196">
        <v>2.8</v>
      </c>
      <c r="O38" s="196">
        <v>0</v>
      </c>
      <c r="P38" s="196">
        <v>1.66</v>
      </c>
      <c r="Q38" s="196">
        <v>0.26</v>
      </c>
      <c r="R38" s="196">
        <v>0.5</v>
      </c>
      <c r="S38" s="196">
        <v>0.32</v>
      </c>
      <c r="T38" s="196">
        <v>0</v>
      </c>
      <c r="U38" s="196">
        <v>1</v>
      </c>
      <c r="V38" s="196">
        <v>0.25</v>
      </c>
      <c r="W38" s="196">
        <v>0.55000000000000004</v>
      </c>
      <c r="X38" s="196">
        <v>2</v>
      </c>
      <c r="Y38" s="196">
        <v>0</v>
      </c>
      <c r="Z38" s="196">
        <v>3.01</v>
      </c>
      <c r="AA38" s="196">
        <v>1.07</v>
      </c>
      <c r="AB38" s="196">
        <v>0</v>
      </c>
      <c r="AC38" s="196">
        <v>0</v>
      </c>
      <c r="AD38" s="196">
        <v>17.8</v>
      </c>
      <c r="AE38" s="196">
        <v>0</v>
      </c>
      <c r="AF38" s="196">
        <v>0</v>
      </c>
      <c r="AG38" s="196">
        <v>52.06</v>
      </c>
      <c r="AH38" s="196">
        <v>0</v>
      </c>
      <c r="AI38" s="196">
        <v>12.53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168.58</v>
      </c>
      <c r="AP38" s="196">
        <v>0</v>
      </c>
      <c r="AQ38" s="196">
        <v>0</v>
      </c>
      <c r="AR38" s="196">
        <v>8.3800000000000008</v>
      </c>
      <c r="AS38" s="196">
        <v>0</v>
      </c>
      <c r="AT38" s="196">
        <v>27.07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4.67</v>
      </c>
      <c r="D39" s="196">
        <v>0.97</v>
      </c>
      <c r="E39" s="196">
        <v>0</v>
      </c>
      <c r="F39" s="196">
        <v>0</v>
      </c>
      <c r="G39" s="196">
        <v>21.86</v>
      </c>
      <c r="H39" s="196">
        <v>0</v>
      </c>
      <c r="I39" s="196">
        <v>0</v>
      </c>
      <c r="J39" s="196">
        <v>1.34</v>
      </c>
      <c r="K39" s="196">
        <v>0.36</v>
      </c>
      <c r="L39" s="196">
        <v>14.97</v>
      </c>
      <c r="M39" s="196">
        <v>1.1000000000000001</v>
      </c>
      <c r="N39" s="196">
        <v>2.8</v>
      </c>
      <c r="O39" s="196">
        <v>0</v>
      </c>
      <c r="P39" s="196">
        <v>1.66</v>
      </c>
      <c r="Q39" s="196">
        <v>0.26</v>
      </c>
      <c r="R39" s="196">
        <v>0.5</v>
      </c>
      <c r="S39" s="196">
        <v>0.32</v>
      </c>
      <c r="T39" s="196">
        <v>0</v>
      </c>
      <c r="U39" s="196">
        <v>1</v>
      </c>
      <c r="V39" s="196">
        <v>0.25</v>
      </c>
      <c r="W39" s="196">
        <v>0.55000000000000004</v>
      </c>
      <c r="X39" s="196">
        <v>2</v>
      </c>
      <c r="Y39" s="196">
        <v>0</v>
      </c>
      <c r="Z39" s="196">
        <v>3.01</v>
      </c>
      <c r="AA39" s="196">
        <v>1.07</v>
      </c>
      <c r="AB39" s="196">
        <v>0</v>
      </c>
      <c r="AC39" s="196">
        <v>0</v>
      </c>
      <c r="AD39" s="196">
        <v>17.8</v>
      </c>
      <c r="AE39" s="196">
        <v>0</v>
      </c>
      <c r="AF39" s="196">
        <v>0</v>
      </c>
      <c r="AG39" s="196">
        <v>52.06</v>
      </c>
      <c r="AH39" s="196">
        <v>0</v>
      </c>
      <c r="AI39" s="196">
        <v>12.53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168.58</v>
      </c>
      <c r="AP39" s="196">
        <v>0</v>
      </c>
      <c r="AQ39" s="196">
        <v>0</v>
      </c>
      <c r="AR39" s="196">
        <v>8.3800000000000008</v>
      </c>
      <c r="AS39" s="196">
        <v>0</v>
      </c>
      <c r="AT39" s="196">
        <v>27.07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4.67</v>
      </c>
      <c r="D40" s="196">
        <v>0.97</v>
      </c>
      <c r="E40" s="196">
        <v>0</v>
      </c>
      <c r="F40" s="196">
        <v>0</v>
      </c>
      <c r="G40" s="196">
        <v>21.86</v>
      </c>
      <c r="H40" s="196">
        <v>0</v>
      </c>
      <c r="I40" s="196">
        <v>0</v>
      </c>
      <c r="J40" s="196">
        <v>1.34</v>
      </c>
      <c r="K40" s="196">
        <v>0.36</v>
      </c>
      <c r="L40" s="196">
        <v>14.97</v>
      </c>
      <c r="M40" s="196">
        <v>1.1000000000000001</v>
      </c>
      <c r="N40" s="196">
        <v>2.8</v>
      </c>
      <c r="O40" s="196">
        <v>0</v>
      </c>
      <c r="P40" s="196">
        <v>1.66</v>
      </c>
      <c r="Q40" s="196">
        <v>0.26</v>
      </c>
      <c r="R40" s="196">
        <v>0.5</v>
      </c>
      <c r="S40" s="196">
        <v>0.32</v>
      </c>
      <c r="T40" s="196">
        <v>0</v>
      </c>
      <c r="U40" s="196">
        <v>1</v>
      </c>
      <c r="V40" s="196">
        <v>0.25</v>
      </c>
      <c r="W40" s="196">
        <v>0.55000000000000004</v>
      </c>
      <c r="X40" s="196">
        <v>2</v>
      </c>
      <c r="Y40" s="196">
        <v>0</v>
      </c>
      <c r="Z40" s="196">
        <v>3.01</v>
      </c>
      <c r="AA40" s="196">
        <v>1.07</v>
      </c>
      <c r="AB40" s="196">
        <v>0</v>
      </c>
      <c r="AC40" s="196">
        <v>0</v>
      </c>
      <c r="AD40" s="196">
        <v>17.8</v>
      </c>
      <c r="AE40" s="196">
        <v>0</v>
      </c>
      <c r="AF40" s="196">
        <v>0</v>
      </c>
      <c r="AG40" s="196">
        <v>52.06</v>
      </c>
      <c r="AH40" s="196">
        <v>0</v>
      </c>
      <c r="AI40" s="196">
        <v>12.53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168.58</v>
      </c>
      <c r="AP40" s="196">
        <v>0</v>
      </c>
      <c r="AQ40" s="196">
        <v>0</v>
      </c>
      <c r="AR40" s="196">
        <v>8.3800000000000008</v>
      </c>
      <c r="AS40" s="196">
        <v>0</v>
      </c>
      <c r="AT40" s="196">
        <v>27.07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4.67</v>
      </c>
      <c r="D41" s="196">
        <v>0.97</v>
      </c>
      <c r="E41" s="196">
        <v>0</v>
      </c>
      <c r="F41" s="196">
        <v>0</v>
      </c>
      <c r="G41" s="196">
        <v>21.86</v>
      </c>
      <c r="H41" s="196">
        <v>0</v>
      </c>
      <c r="I41" s="196">
        <v>0</v>
      </c>
      <c r="J41" s="196">
        <v>1.34</v>
      </c>
      <c r="K41" s="196">
        <v>0.36</v>
      </c>
      <c r="L41" s="196">
        <v>14.97</v>
      </c>
      <c r="M41" s="196">
        <v>1.1000000000000001</v>
      </c>
      <c r="N41" s="196">
        <v>2.8</v>
      </c>
      <c r="O41" s="196">
        <v>0</v>
      </c>
      <c r="P41" s="196">
        <v>1.66</v>
      </c>
      <c r="Q41" s="196">
        <v>0.26</v>
      </c>
      <c r="R41" s="196">
        <v>0.5</v>
      </c>
      <c r="S41" s="196">
        <v>0.32</v>
      </c>
      <c r="T41" s="196">
        <v>0</v>
      </c>
      <c r="U41" s="196">
        <v>1</v>
      </c>
      <c r="V41" s="196">
        <v>0.25</v>
      </c>
      <c r="W41" s="196">
        <v>0.55000000000000004</v>
      </c>
      <c r="X41" s="196">
        <v>2</v>
      </c>
      <c r="Y41" s="196">
        <v>0</v>
      </c>
      <c r="Z41" s="196">
        <v>3.01</v>
      </c>
      <c r="AA41" s="196">
        <v>1.07</v>
      </c>
      <c r="AB41" s="196">
        <v>0</v>
      </c>
      <c r="AC41" s="196">
        <v>0</v>
      </c>
      <c r="AD41" s="196">
        <v>17.8</v>
      </c>
      <c r="AE41" s="196">
        <v>0</v>
      </c>
      <c r="AF41" s="196">
        <v>0</v>
      </c>
      <c r="AG41" s="196">
        <v>52.06</v>
      </c>
      <c r="AH41" s="196">
        <v>0</v>
      </c>
      <c r="AI41" s="196">
        <v>12.53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168.58</v>
      </c>
      <c r="AP41" s="196">
        <v>0</v>
      </c>
      <c r="AQ41" s="196">
        <v>0</v>
      </c>
      <c r="AR41" s="196">
        <v>8.3800000000000008</v>
      </c>
      <c r="AS41" s="196">
        <v>0</v>
      </c>
      <c r="AT41" s="196">
        <v>27.07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4.67</v>
      </c>
      <c r="D42" s="196">
        <v>0.97</v>
      </c>
      <c r="E42" s="196">
        <v>0</v>
      </c>
      <c r="F42" s="196">
        <v>0</v>
      </c>
      <c r="G42" s="196">
        <v>21.86</v>
      </c>
      <c r="H42" s="196">
        <v>0</v>
      </c>
      <c r="I42" s="196">
        <v>0</v>
      </c>
      <c r="J42" s="196">
        <v>1.34</v>
      </c>
      <c r="K42" s="196">
        <v>0.36</v>
      </c>
      <c r="L42" s="196">
        <v>14.97</v>
      </c>
      <c r="M42" s="196">
        <v>1.1000000000000001</v>
      </c>
      <c r="N42" s="196">
        <v>2.8</v>
      </c>
      <c r="O42" s="196">
        <v>0</v>
      </c>
      <c r="P42" s="196">
        <v>1.66</v>
      </c>
      <c r="Q42" s="196">
        <v>0.26</v>
      </c>
      <c r="R42" s="196">
        <v>0.5</v>
      </c>
      <c r="S42" s="196">
        <v>0.32</v>
      </c>
      <c r="T42" s="196">
        <v>0</v>
      </c>
      <c r="U42" s="196">
        <v>1</v>
      </c>
      <c r="V42" s="196">
        <v>0.25</v>
      </c>
      <c r="W42" s="196">
        <v>0.55000000000000004</v>
      </c>
      <c r="X42" s="196">
        <v>2</v>
      </c>
      <c r="Y42" s="196">
        <v>0</v>
      </c>
      <c r="Z42" s="196">
        <v>3.01</v>
      </c>
      <c r="AA42" s="196">
        <v>1.07</v>
      </c>
      <c r="AB42" s="196">
        <v>0</v>
      </c>
      <c r="AC42" s="196">
        <v>0</v>
      </c>
      <c r="AD42" s="196">
        <v>17.8</v>
      </c>
      <c r="AE42" s="196">
        <v>0</v>
      </c>
      <c r="AF42" s="196">
        <v>0</v>
      </c>
      <c r="AG42" s="196">
        <v>52.06</v>
      </c>
      <c r="AH42" s="196">
        <v>0</v>
      </c>
      <c r="AI42" s="196">
        <v>12.53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168.58</v>
      </c>
      <c r="AP42" s="196">
        <v>0</v>
      </c>
      <c r="AQ42" s="196">
        <v>0</v>
      </c>
      <c r="AR42" s="196">
        <v>8.3800000000000008</v>
      </c>
      <c r="AS42" s="196">
        <v>0</v>
      </c>
      <c r="AT42" s="196">
        <v>27.07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4.67</v>
      </c>
      <c r="D43" s="196">
        <v>0.97</v>
      </c>
      <c r="E43" s="196">
        <v>0</v>
      </c>
      <c r="F43" s="196">
        <v>0</v>
      </c>
      <c r="G43" s="196">
        <v>21.86</v>
      </c>
      <c r="H43" s="196">
        <v>0</v>
      </c>
      <c r="I43" s="196">
        <v>0</v>
      </c>
      <c r="J43" s="196">
        <v>1.34</v>
      </c>
      <c r="K43" s="196">
        <v>0.36</v>
      </c>
      <c r="L43" s="196">
        <v>14.97</v>
      </c>
      <c r="M43" s="196">
        <v>1.1000000000000001</v>
      </c>
      <c r="N43" s="196">
        <v>2.8</v>
      </c>
      <c r="O43" s="196">
        <v>0</v>
      </c>
      <c r="P43" s="196">
        <v>1.66</v>
      </c>
      <c r="Q43" s="196">
        <v>0.26</v>
      </c>
      <c r="R43" s="196">
        <v>0.5</v>
      </c>
      <c r="S43" s="196">
        <v>0.32</v>
      </c>
      <c r="T43" s="196">
        <v>0</v>
      </c>
      <c r="U43" s="196">
        <v>1</v>
      </c>
      <c r="V43" s="196">
        <v>0.25</v>
      </c>
      <c r="W43" s="196">
        <v>0.55000000000000004</v>
      </c>
      <c r="X43" s="196">
        <v>2</v>
      </c>
      <c r="Y43" s="196">
        <v>0</v>
      </c>
      <c r="Z43" s="196">
        <v>3.01</v>
      </c>
      <c r="AA43" s="196">
        <v>1.07</v>
      </c>
      <c r="AB43" s="196">
        <v>0</v>
      </c>
      <c r="AC43" s="196">
        <v>0</v>
      </c>
      <c r="AD43" s="196">
        <v>17.8</v>
      </c>
      <c r="AE43" s="196">
        <v>0</v>
      </c>
      <c r="AF43" s="196">
        <v>0</v>
      </c>
      <c r="AG43" s="196">
        <v>52.06</v>
      </c>
      <c r="AH43" s="196">
        <v>0</v>
      </c>
      <c r="AI43" s="196">
        <v>12.53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168.58</v>
      </c>
      <c r="AP43" s="196">
        <v>0</v>
      </c>
      <c r="AQ43" s="196">
        <v>0</v>
      </c>
      <c r="AR43" s="196">
        <v>8.3800000000000008</v>
      </c>
      <c r="AS43" s="196">
        <v>0</v>
      </c>
      <c r="AT43" s="196">
        <v>27.07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4.67</v>
      </c>
      <c r="D44" s="196">
        <v>0.97</v>
      </c>
      <c r="E44" s="196">
        <v>0</v>
      </c>
      <c r="F44" s="196">
        <v>0</v>
      </c>
      <c r="G44" s="196">
        <v>21.86</v>
      </c>
      <c r="H44" s="196">
        <v>0</v>
      </c>
      <c r="I44" s="196">
        <v>0</v>
      </c>
      <c r="J44" s="196">
        <v>1.34</v>
      </c>
      <c r="K44" s="196">
        <v>0.36</v>
      </c>
      <c r="L44" s="196">
        <v>14.97</v>
      </c>
      <c r="M44" s="196">
        <v>1.1000000000000001</v>
      </c>
      <c r="N44" s="196">
        <v>2.8</v>
      </c>
      <c r="O44" s="196">
        <v>0</v>
      </c>
      <c r="P44" s="196">
        <v>1.66</v>
      </c>
      <c r="Q44" s="196">
        <v>0.26</v>
      </c>
      <c r="R44" s="196">
        <v>0.5</v>
      </c>
      <c r="S44" s="196">
        <v>0.32</v>
      </c>
      <c r="T44" s="196">
        <v>0</v>
      </c>
      <c r="U44" s="196">
        <v>1</v>
      </c>
      <c r="V44" s="196">
        <v>0.25</v>
      </c>
      <c r="W44" s="196">
        <v>0.55000000000000004</v>
      </c>
      <c r="X44" s="196">
        <v>2</v>
      </c>
      <c r="Y44" s="196">
        <v>0</v>
      </c>
      <c r="Z44" s="196">
        <v>3.01</v>
      </c>
      <c r="AA44" s="196">
        <v>1.07</v>
      </c>
      <c r="AB44" s="196">
        <v>0</v>
      </c>
      <c r="AC44" s="196">
        <v>0</v>
      </c>
      <c r="AD44" s="196">
        <v>17.8</v>
      </c>
      <c r="AE44" s="196">
        <v>0</v>
      </c>
      <c r="AF44" s="196">
        <v>0</v>
      </c>
      <c r="AG44" s="196">
        <v>52.06</v>
      </c>
      <c r="AH44" s="196">
        <v>0</v>
      </c>
      <c r="AI44" s="196">
        <v>12.53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168.58</v>
      </c>
      <c r="AP44" s="196">
        <v>0</v>
      </c>
      <c r="AQ44" s="196">
        <v>0</v>
      </c>
      <c r="AR44" s="196">
        <v>8.3800000000000008</v>
      </c>
      <c r="AS44" s="196">
        <v>0</v>
      </c>
      <c r="AT44" s="196">
        <v>27.07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4.67</v>
      </c>
      <c r="D45" s="196">
        <v>0.97</v>
      </c>
      <c r="E45" s="196">
        <v>0</v>
      </c>
      <c r="F45" s="196">
        <v>0</v>
      </c>
      <c r="G45" s="196">
        <v>21.86</v>
      </c>
      <c r="H45" s="196">
        <v>0</v>
      </c>
      <c r="I45" s="196">
        <v>0</v>
      </c>
      <c r="J45" s="196">
        <v>1.34</v>
      </c>
      <c r="K45" s="196">
        <v>0.36</v>
      </c>
      <c r="L45" s="196">
        <v>14.97</v>
      </c>
      <c r="M45" s="196">
        <v>1.1000000000000001</v>
      </c>
      <c r="N45" s="196">
        <v>2.8</v>
      </c>
      <c r="O45" s="196">
        <v>0</v>
      </c>
      <c r="P45" s="196">
        <v>1.66</v>
      </c>
      <c r="Q45" s="196">
        <v>0.26</v>
      </c>
      <c r="R45" s="196">
        <v>0.5</v>
      </c>
      <c r="S45" s="196">
        <v>0.32</v>
      </c>
      <c r="T45" s="196">
        <v>0</v>
      </c>
      <c r="U45" s="196">
        <v>1</v>
      </c>
      <c r="V45" s="196">
        <v>0.25</v>
      </c>
      <c r="W45" s="196">
        <v>0.55000000000000004</v>
      </c>
      <c r="X45" s="196">
        <v>2</v>
      </c>
      <c r="Y45" s="196">
        <v>0</v>
      </c>
      <c r="Z45" s="196">
        <v>3.01</v>
      </c>
      <c r="AA45" s="196">
        <v>1.07</v>
      </c>
      <c r="AB45" s="196">
        <v>0</v>
      </c>
      <c r="AC45" s="196">
        <v>0</v>
      </c>
      <c r="AD45" s="196">
        <v>17.8</v>
      </c>
      <c r="AE45" s="196">
        <v>0</v>
      </c>
      <c r="AF45" s="196">
        <v>0</v>
      </c>
      <c r="AG45" s="196">
        <v>52.06</v>
      </c>
      <c r="AH45" s="196">
        <v>0</v>
      </c>
      <c r="AI45" s="196">
        <v>12.53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168.58</v>
      </c>
      <c r="AP45" s="196">
        <v>0</v>
      </c>
      <c r="AQ45" s="196">
        <v>0</v>
      </c>
      <c r="AR45" s="196">
        <v>8.3800000000000008</v>
      </c>
      <c r="AS45" s="196">
        <v>0</v>
      </c>
      <c r="AT45" s="196">
        <v>27.07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4.67</v>
      </c>
      <c r="D46" s="196">
        <v>0.97</v>
      </c>
      <c r="E46" s="196">
        <v>0</v>
      </c>
      <c r="F46" s="196">
        <v>0</v>
      </c>
      <c r="G46" s="196">
        <v>21.86</v>
      </c>
      <c r="H46" s="196">
        <v>0</v>
      </c>
      <c r="I46" s="196">
        <v>0</v>
      </c>
      <c r="J46" s="196">
        <v>1.34</v>
      </c>
      <c r="K46" s="196">
        <v>0.36</v>
      </c>
      <c r="L46" s="196">
        <v>14.97</v>
      </c>
      <c r="M46" s="196">
        <v>1.1000000000000001</v>
      </c>
      <c r="N46" s="196">
        <v>2.8</v>
      </c>
      <c r="O46" s="196">
        <v>0</v>
      </c>
      <c r="P46" s="196">
        <v>1.66</v>
      </c>
      <c r="Q46" s="196">
        <v>0.26</v>
      </c>
      <c r="R46" s="196">
        <v>0.5</v>
      </c>
      <c r="S46" s="196">
        <v>0.32</v>
      </c>
      <c r="T46" s="196">
        <v>0</v>
      </c>
      <c r="U46" s="196">
        <v>1</v>
      </c>
      <c r="V46" s="196">
        <v>0.25</v>
      </c>
      <c r="W46" s="196">
        <v>0.55000000000000004</v>
      </c>
      <c r="X46" s="196">
        <v>2</v>
      </c>
      <c r="Y46" s="196">
        <v>0</v>
      </c>
      <c r="Z46" s="196">
        <v>3.01</v>
      </c>
      <c r="AA46" s="196">
        <v>1.07</v>
      </c>
      <c r="AB46" s="196">
        <v>0</v>
      </c>
      <c r="AC46" s="196">
        <v>0</v>
      </c>
      <c r="AD46" s="196">
        <v>17.8</v>
      </c>
      <c r="AE46" s="196">
        <v>0</v>
      </c>
      <c r="AF46" s="196">
        <v>0</v>
      </c>
      <c r="AG46" s="196">
        <v>52.06</v>
      </c>
      <c r="AH46" s="196">
        <v>0</v>
      </c>
      <c r="AI46" s="196">
        <v>12.53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168.58</v>
      </c>
      <c r="AP46" s="196">
        <v>0</v>
      </c>
      <c r="AQ46" s="196">
        <v>0</v>
      </c>
      <c r="AR46" s="196">
        <v>8.3800000000000008</v>
      </c>
      <c r="AS46" s="196">
        <v>0</v>
      </c>
      <c r="AT46" s="196">
        <v>27.07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4.51</v>
      </c>
      <c r="D47" s="196">
        <v>0.97</v>
      </c>
      <c r="E47" s="196">
        <v>0</v>
      </c>
      <c r="F47" s="196">
        <v>0</v>
      </c>
      <c r="G47" s="196">
        <v>21.86</v>
      </c>
      <c r="H47" s="196">
        <v>0</v>
      </c>
      <c r="I47" s="196">
        <v>0</v>
      </c>
      <c r="J47" s="196">
        <v>1.34</v>
      </c>
      <c r="K47" s="196">
        <v>0.36</v>
      </c>
      <c r="L47" s="196">
        <v>14.97</v>
      </c>
      <c r="M47" s="196">
        <v>1.1000000000000001</v>
      </c>
      <c r="N47" s="196">
        <v>2.8</v>
      </c>
      <c r="O47" s="196">
        <v>0</v>
      </c>
      <c r="P47" s="196">
        <v>1.66</v>
      </c>
      <c r="Q47" s="196">
        <v>0.26</v>
      </c>
      <c r="R47" s="196">
        <v>0.5</v>
      </c>
      <c r="S47" s="196">
        <v>0.32</v>
      </c>
      <c r="T47" s="196">
        <v>0</v>
      </c>
      <c r="U47" s="196">
        <v>1</v>
      </c>
      <c r="V47" s="196">
        <v>0.25</v>
      </c>
      <c r="W47" s="196">
        <v>0.55000000000000004</v>
      </c>
      <c r="X47" s="196">
        <v>2</v>
      </c>
      <c r="Y47" s="196">
        <v>0</v>
      </c>
      <c r="Z47" s="196">
        <v>3.01</v>
      </c>
      <c r="AA47" s="196">
        <v>1.07</v>
      </c>
      <c r="AB47" s="196">
        <v>0</v>
      </c>
      <c r="AC47" s="196">
        <v>0</v>
      </c>
      <c r="AD47" s="196">
        <v>17.8</v>
      </c>
      <c r="AE47" s="196">
        <v>0</v>
      </c>
      <c r="AF47" s="196">
        <v>0</v>
      </c>
      <c r="AG47" s="196">
        <v>52.06</v>
      </c>
      <c r="AH47" s="196">
        <v>0</v>
      </c>
      <c r="AI47" s="196">
        <v>12.53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168.58</v>
      </c>
      <c r="AP47" s="196">
        <v>0</v>
      </c>
      <c r="AQ47" s="196">
        <v>0</v>
      </c>
      <c r="AR47" s="196">
        <v>8.3800000000000008</v>
      </c>
      <c r="AS47" s="196">
        <v>0</v>
      </c>
      <c r="AT47" s="196">
        <v>27.07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4.51</v>
      </c>
      <c r="D48" s="196">
        <v>0.97</v>
      </c>
      <c r="E48" s="196">
        <v>0</v>
      </c>
      <c r="F48" s="196">
        <v>0</v>
      </c>
      <c r="G48" s="196">
        <v>21.86</v>
      </c>
      <c r="H48" s="196">
        <v>0</v>
      </c>
      <c r="I48" s="196">
        <v>0</v>
      </c>
      <c r="J48" s="196">
        <v>1.34</v>
      </c>
      <c r="K48" s="196">
        <v>0.36</v>
      </c>
      <c r="L48" s="196">
        <v>14.97</v>
      </c>
      <c r="M48" s="196">
        <v>1.1000000000000001</v>
      </c>
      <c r="N48" s="196">
        <v>2.8</v>
      </c>
      <c r="O48" s="196">
        <v>0</v>
      </c>
      <c r="P48" s="196">
        <v>1.66</v>
      </c>
      <c r="Q48" s="196">
        <v>0.26</v>
      </c>
      <c r="R48" s="196">
        <v>0.5</v>
      </c>
      <c r="S48" s="196">
        <v>0.32</v>
      </c>
      <c r="T48" s="196">
        <v>0</v>
      </c>
      <c r="U48" s="196">
        <v>1</v>
      </c>
      <c r="V48" s="196">
        <v>0.25</v>
      </c>
      <c r="W48" s="196">
        <v>0.55000000000000004</v>
      </c>
      <c r="X48" s="196">
        <v>2</v>
      </c>
      <c r="Y48" s="196">
        <v>0</v>
      </c>
      <c r="Z48" s="196">
        <v>3.01</v>
      </c>
      <c r="AA48" s="196">
        <v>1.07</v>
      </c>
      <c r="AB48" s="196">
        <v>0</v>
      </c>
      <c r="AC48" s="196">
        <v>0</v>
      </c>
      <c r="AD48" s="196">
        <v>17.8</v>
      </c>
      <c r="AE48" s="196">
        <v>0</v>
      </c>
      <c r="AF48" s="196">
        <v>0</v>
      </c>
      <c r="AG48" s="196">
        <v>52.06</v>
      </c>
      <c r="AH48" s="196">
        <v>0</v>
      </c>
      <c r="AI48" s="196">
        <v>12.53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168.58</v>
      </c>
      <c r="AP48" s="196">
        <v>0</v>
      </c>
      <c r="AQ48" s="196">
        <v>0</v>
      </c>
      <c r="AR48" s="196">
        <v>8.3800000000000008</v>
      </c>
      <c r="AS48" s="196">
        <v>0</v>
      </c>
      <c r="AT48" s="196">
        <v>27.07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4.51</v>
      </c>
      <c r="D49" s="196">
        <v>0.97</v>
      </c>
      <c r="E49" s="196">
        <v>0</v>
      </c>
      <c r="F49" s="196">
        <v>0</v>
      </c>
      <c r="G49" s="196">
        <v>21.86</v>
      </c>
      <c r="H49" s="196">
        <v>0</v>
      </c>
      <c r="I49" s="196">
        <v>0</v>
      </c>
      <c r="J49" s="196">
        <v>1.34</v>
      </c>
      <c r="K49" s="196">
        <v>0.36</v>
      </c>
      <c r="L49" s="196">
        <v>14.97</v>
      </c>
      <c r="M49" s="196">
        <v>1.1000000000000001</v>
      </c>
      <c r="N49" s="196">
        <v>2.8</v>
      </c>
      <c r="O49" s="196">
        <v>0</v>
      </c>
      <c r="P49" s="196">
        <v>1.66</v>
      </c>
      <c r="Q49" s="196">
        <v>0.26</v>
      </c>
      <c r="R49" s="196">
        <v>0.5</v>
      </c>
      <c r="S49" s="196">
        <v>0.32</v>
      </c>
      <c r="T49" s="196">
        <v>0</v>
      </c>
      <c r="U49" s="196">
        <v>1</v>
      </c>
      <c r="V49" s="196">
        <v>0.25</v>
      </c>
      <c r="W49" s="196">
        <v>0.55000000000000004</v>
      </c>
      <c r="X49" s="196">
        <v>1.5</v>
      </c>
      <c r="Y49" s="196">
        <v>0</v>
      </c>
      <c r="Z49" s="196">
        <v>3.01</v>
      </c>
      <c r="AA49" s="196">
        <v>1.07</v>
      </c>
      <c r="AB49" s="196">
        <v>0</v>
      </c>
      <c r="AC49" s="196">
        <v>0</v>
      </c>
      <c r="AD49" s="196">
        <v>17.8</v>
      </c>
      <c r="AE49" s="196">
        <v>0</v>
      </c>
      <c r="AF49" s="196">
        <v>0</v>
      </c>
      <c r="AG49" s="196">
        <v>52.06</v>
      </c>
      <c r="AH49" s="196">
        <v>0</v>
      </c>
      <c r="AI49" s="196">
        <v>12.53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168.58</v>
      </c>
      <c r="AP49" s="196">
        <v>0</v>
      </c>
      <c r="AQ49" s="196">
        <v>0</v>
      </c>
      <c r="AR49" s="196">
        <v>8.3800000000000008</v>
      </c>
      <c r="AS49" s="196">
        <v>0</v>
      </c>
      <c r="AT49" s="196">
        <v>27.07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4.51</v>
      </c>
      <c r="D50" s="196">
        <v>0.97</v>
      </c>
      <c r="E50" s="196">
        <v>0</v>
      </c>
      <c r="F50" s="196">
        <v>0</v>
      </c>
      <c r="G50" s="196">
        <v>21.86</v>
      </c>
      <c r="H50" s="196">
        <v>0</v>
      </c>
      <c r="I50" s="196">
        <v>0</v>
      </c>
      <c r="J50" s="196">
        <v>1.34</v>
      </c>
      <c r="K50" s="196">
        <v>0.36</v>
      </c>
      <c r="L50" s="196">
        <v>14.97</v>
      </c>
      <c r="M50" s="196">
        <v>1.1000000000000001</v>
      </c>
      <c r="N50" s="196">
        <v>2.8</v>
      </c>
      <c r="O50" s="196">
        <v>0</v>
      </c>
      <c r="P50" s="196">
        <v>1.66</v>
      </c>
      <c r="Q50" s="196">
        <v>0.26</v>
      </c>
      <c r="R50" s="196">
        <v>0.5</v>
      </c>
      <c r="S50" s="196">
        <v>0.32</v>
      </c>
      <c r="T50" s="196">
        <v>0</v>
      </c>
      <c r="U50" s="196">
        <v>1</v>
      </c>
      <c r="V50" s="196">
        <v>0.25</v>
      </c>
      <c r="W50" s="196">
        <v>0.55000000000000004</v>
      </c>
      <c r="X50" s="196">
        <v>1.5</v>
      </c>
      <c r="Y50" s="196">
        <v>0</v>
      </c>
      <c r="Z50" s="196">
        <v>3.01</v>
      </c>
      <c r="AA50" s="196">
        <v>1.07</v>
      </c>
      <c r="AB50" s="196">
        <v>0</v>
      </c>
      <c r="AC50" s="196">
        <v>0</v>
      </c>
      <c r="AD50" s="196">
        <v>17.8</v>
      </c>
      <c r="AE50" s="196">
        <v>0</v>
      </c>
      <c r="AF50" s="196">
        <v>0</v>
      </c>
      <c r="AG50" s="196">
        <v>52.06</v>
      </c>
      <c r="AH50" s="196">
        <v>0</v>
      </c>
      <c r="AI50" s="196">
        <v>12.53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168.58</v>
      </c>
      <c r="AP50" s="196">
        <v>0</v>
      </c>
      <c r="AQ50" s="196">
        <v>0</v>
      </c>
      <c r="AR50" s="196">
        <v>8.3800000000000008</v>
      </c>
      <c r="AS50" s="196">
        <v>0</v>
      </c>
      <c r="AT50" s="196">
        <v>27.07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4.51</v>
      </c>
      <c r="D51" s="196">
        <v>0.97</v>
      </c>
      <c r="E51" s="196">
        <v>0</v>
      </c>
      <c r="F51" s="196">
        <v>0</v>
      </c>
      <c r="G51" s="196">
        <v>21.86</v>
      </c>
      <c r="H51" s="196">
        <v>0</v>
      </c>
      <c r="I51" s="196">
        <v>0</v>
      </c>
      <c r="J51" s="196">
        <v>1.34</v>
      </c>
      <c r="K51" s="196">
        <v>4.5</v>
      </c>
      <c r="L51" s="196">
        <v>14.96</v>
      </c>
      <c r="M51" s="196">
        <v>1.1000000000000001</v>
      </c>
      <c r="N51" s="196">
        <v>2.8</v>
      </c>
      <c r="O51" s="196">
        <v>0</v>
      </c>
      <c r="P51" s="196">
        <v>1.66</v>
      </c>
      <c r="Q51" s="196">
        <v>0.26</v>
      </c>
      <c r="R51" s="196">
        <v>0.5</v>
      </c>
      <c r="S51" s="196">
        <v>0.31</v>
      </c>
      <c r="T51" s="196">
        <v>0</v>
      </c>
      <c r="U51" s="196">
        <v>1</v>
      </c>
      <c r="V51" s="196">
        <v>0.25</v>
      </c>
      <c r="W51" s="196">
        <v>0.55000000000000004</v>
      </c>
      <c r="X51" s="196">
        <v>1.5</v>
      </c>
      <c r="Y51" s="196">
        <v>0</v>
      </c>
      <c r="Z51" s="196">
        <v>3.01</v>
      </c>
      <c r="AA51" s="196">
        <v>1.07</v>
      </c>
      <c r="AB51" s="196">
        <v>0</v>
      </c>
      <c r="AC51" s="196">
        <v>0</v>
      </c>
      <c r="AD51" s="196">
        <v>17.8</v>
      </c>
      <c r="AE51" s="196">
        <v>0</v>
      </c>
      <c r="AF51" s="196">
        <v>0</v>
      </c>
      <c r="AG51" s="196">
        <v>52.06</v>
      </c>
      <c r="AH51" s="196">
        <v>0</v>
      </c>
      <c r="AI51" s="196">
        <v>12.53</v>
      </c>
      <c r="AJ51" s="196">
        <v>0</v>
      </c>
      <c r="AK51" s="196">
        <v>18.05</v>
      </c>
      <c r="AL51" s="196">
        <v>0</v>
      </c>
      <c r="AM51" s="196">
        <v>0</v>
      </c>
      <c r="AN51" s="196">
        <v>0</v>
      </c>
      <c r="AO51" s="196">
        <v>168.58</v>
      </c>
      <c r="AP51" s="196">
        <v>0</v>
      </c>
      <c r="AQ51" s="196">
        <v>0</v>
      </c>
      <c r="AR51" s="196">
        <v>8.3800000000000008</v>
      </c>
      <c r="AS51" s="196">
        <v>0</v>
      </c>
      <c r="AT51" s="196">
        <v>27.07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4.51</v>
      </c>
      <c r="D52" s="196">
        <v>0.97</v>
      </c>
      <c r="E52" s="196">
        <v>0</v>
      </c>
      <c r="F52" s="196">
        <v>0</v>
      </c>
      <c r="G52" s="196">
        <v>21.86</v>
      </c>
      <c r="H52" s="196">
        <v>0</v>
      </c>
      <c r="I52" s="196">
        <v>0</v>
      </c>
      <c r="J52" s="196">
        <v>1.34</v>
      </c>
      <c r="K52" s="196">
        <v>4.5</v>
      </c>
      <c r="L52" s="196">
        <v>14.96</v>
      </c>
      <c r="M52" s="196">
        <v>1.1000000000000001</v>
      </c>
      <c r="N52" s="196">
        <v>2.8</v>
      </c>
      <c r="O52" s="196">
        <v>0</v>
      </c>
      <c r="P52" s="196">
        <v>1.66</v>
      </c>
      <c r="Q52" s="196">
        <v>0.26</v>
      </c>
      <c r="R52" s="196">
        <v>0.5</v>
      </c>
      <c r="S52" s="196">
        <v>0.31</v>
      </c>
      <c r="T52" s="196">
        <v>0</v>
      </c>
      <c r="U52" s="196">
        <v>1</v>
      </c>
      <c r="V52" s="196">
        <v>0.25</v>
      </c>
      <c r="W52" s="196">
        <v>0.55000000000000004</v>
      </c>
      <c r="X52" s="196">
        <v>1.5</v>
      </c>
      <c r="Y52" s="196">
        <v>0</v>
      </c>
      <c r="Z52" s="196">
        <v>3.01</v>
      </c>
      <c r="AA52" s="196">
        <v>1.07</v>
      </c>
      <c r="AB52" s="196">
        <v>0</v>
      </c>
      <c r="AC52" s="196">
        <v>0</v>
      </c>
      <c r="AD52" s="196">
        <v>17.8</v>
      </c>
      <c r="AE52" s="196">
        <v>0</v>
      </c>
      <c r="AF52" s="196">
        <v>0</v>
      </c>
      <c r="AG52" s="196">
        <v>52.06</v>
      </c>
      <c r="AH52" s="196">
        <v>0</v>
      </c>
      <c r="AI52" s="196">
        <v>12.53</v>
      </c>
      <c r="AJ52" s="196">
        <v>0</v>
      </c>
      <c r="AK52" s="196">
        <v>18.05</v>
      </c>
      <c r="AL52" s="196">
        <v>0</v>
      </c>
      <c r="AM52" s="196">
        <v>0</v>
      </c>
      <c r="AN52" s="196">
        <v>0</v>
      </c>
      <c r="AO52" s="196">
        <v>168.58</v>
      </c>
      <c r="AP52" s="196">
        <v>0</v>
      </c>
      <c r="AQ52" s="196">
        <v>0</v>
      </c>
      <c r="AR52" s="196">
        <v>8.3800000000000008</v>
      </c>
      <c r="AS52" s="196">
        <v>0</v>
      </c>
      <c r="AT52" s="196">
        <v>27.07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4.51</v>
      </c>
      <c r="D53" s="196">
        <v>0.97</v>
      </c>
      <c r="E53" s="196">
        <v>0</v>
      </c>
      <c r="F53" s="196">
        <v>0</v>
      </c>
      <c r="G53" s="196">
        <v>21.86</v>
      </c>
      <c r="H53" s="196">
        <v>0</v>
      </c>
      <c r="I53" s="196">
        <v>0</v>
      </c>
      <c r="J53" s="196">
        <v>1.34</v>
      </c>
      <c r="K53" s="196">
        <v>4.5199999999999996</v>
      </c>
      <c r="L53" s="196">
        <v>14.96</v>
      </c>
      <c r="M53" s="196">
        <v>1.1000000000000001</v>
      </c>
      <c r="N53" s="196">
        <v>2.8</v>
      </c>
      <c r="O53" s="196">
        <v>0</v>
      </c>
      <c r="P53" s="196">
        <v>1.66</v>
      </c>
      <c r="Q53" s="196">
        <v>0.26</v>
      </c>
      <c r="R53" s="196">
        <v>0.5</v>
      </c>
      <c r="S53" s="196">
        <v>0.31</v>
      </c>
      <c r="T53" s="196">
        <v>0</v>
      </c>
      <c r="U53" s="196">
        <v>1</v>
      </c>
      <c r="V53" s="196">
        <v>0.25</v>
      </c>
      <c r="W53" s="196">
        <v>0.55000000000000004</v>
      </c>
      <c r="X53" s="196">
        <v>1.5</v>
      </c>
      <c r="Y53" s="196">
        <v>0</v>
      </c>
      <c r="Z53" s="196">
        <v>3.01</v>
      </c>
      <c r="AA53" s="196">
        <v>0.81</v>
      </c>
      <c r="AB53" s="196">
        <v>0</v>
      </c>
      <c r="AC53" s="196">
        <v>0</v>
      </c>
      <c r="AD53" s="196">
        <v>17.8</v>
      </c>
      <c r="AE53" s="196">
        <v>0</v>
      </c>
      <c r="AF53" s="196">
        <v>0</v>
      </c>
      <c r="AG53" s="196">
        <v>52.06</v>
      </c>
      <c r="AH53" s="196">
        <v>0</v>
      </c>
      <c r="AI53" s="196">
        <v>12.53</v>
      </c>
      <c r="AJ53" s="196">
        <v>0</v>
      </c>
      <c r="AK53" s="196">
        <v>13.4</v>
      </c>
      <c r="AL53" s="196">
        <v>0</v>
      </c>
      <c r="AM53" s="196">
        <v>0</v>
      </c>
      <c r="AN53" s="196">
        <v>0</v>
      </c>
      <c r="AO53" s="196">
        <v>168.58</v>
      </c>
      <c r="AP53" s="196">
        <v>0</v>
      </c>
      <c r="AQ53" s="196">
        <v>0</v>
      </c>
      <c r="AR53" s="196">
        <v>8.3800000000000008</v>
      </c>
      <c r="AS53" s="196">
        <v>0</v>
      </c>
      <c r="AT53" s="196">
        <v>27.07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4.51</v>
      </c>
      <c r="D54" s="196">
        <v>0.97</v>
      </c>
      <c r="E54" s="196">
        <v>0</v>
      </c>
      <c r="F54" s="196">
        <v>0</v>
      </c>
      <c r="G54" s="196">
        <v>21.86</v>
      </c>
      <c r="H54" s="196">
        <v>0</v>
      </c>
      <c r="I54" s="196">
        <v>0</v>
      </c>
      <c r="J54" s="196">
        <v>1.34</v>
      </c>
      <c r="K54" s="196">
        <v>4.5199999999999996</v>
      </c>
      <c r="L54" s="196">
        <v>14.96</v>
      </c>
      <c r="M54" s="196">
        <v>1.1000000000000001</v>
      </c>
      <c r="N54" s="196">
        <v>2.8</v>
      </c>
      <c r="O54" s="196">
        <v>0</v>
      </c>
      <c r="P54" s="196">
        <v>1.66</v>
      </c>
      <c r="Q54" s="196">
        <v>0.26</v>
      </c>
      <c r="R54" s="196">
        <v>0.23</v>
      </c>
      <c r="S54" s="196">
        <v>0.31</v>
      </c>
      <c r="T54" s="196">
        <v>0</v>
      </c>
      <c r="U54" s="196">
        <v>1</v>
      </c>
      <c r="V54" s="196">
        <v>0.25</v>
      </c>
      <c r="W54" s="196">
        <v>0.55000000000000004</v>
      </c>
      <c r="X54" s="196">
        <v>1.5</v>
      </c>
      <c r="Y54" s="196">
        <v>0</v>
      </c>
      <c r="Z54" s="196">
        <v>3.01</v>
      </c>
      <c r="AA54" s="196">
        <v>1.07</v>
      </c>
      <c r="AB54" s="196">
        <v>0</v>
      </c>
      <c r="AC54" s="196">
        <v>0</v>
      </c>
      <c r="AD54" s="196">
        <v>17.8</v>
      </c>
      <c r="AE54" s="196">
        <v>0</v>
      </c>
      <c r="AF54" s="196">
        <v>0</v>
      </c>
      <c r="AG54" s="196">
        <v>52.06</v>
      </c>
      <c r="AH54" s="196">
        <v>0</v>
      </c>
      <c r="AI54" s="196">
        <v>12.53</v>
      </c>
      <c r="AJ54" s="196">
        <v>0</v>
      </c>
      <c r="AK54" s="196">
        <v>13.4</v>
      </c>
      <c r="AL54" s="196">
        <v>0</v>
      </c>
      <c r="AM54" s="196">
        <v>0</v>
      </c>
      <c r="AN54" s="196">
        <v>0</v>
      </c>
      <c r="AO54" s="196">
        <v>168.58</v>
      </c>
      <c r="AP54" s="196">
        <v>0</v>
      </c>
      <c r="AQ54" s="196">
        <v>0</v>
      </c>
      <c r="AR54" s="196">
        <v>8.3800000000000008</v>
      </c>
      <c r="AS54" s="196">
        <v>0</v>
      </c>
      <c r="AT54" s="196">
        <v>27.07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4.51</v>
      </c>
      <c r="D55" s="196">
        <v>0.97</v>
      </c>
      <c r="E55" s="196">
        <v>0</v>
      </c>
      <c r="F55" s="196">
        <v>0</v>
      </c>
      <c r="G55" s="196">
        <v>21.86</v>
      </c>
      <c r="H55" s="196">
        <v>0</v>
      </c>
      <c r="I55" s="196">
        <v>0</v>
      </c>
      <c r="J55" s="196">
        <v>1.34</v>
      </c>
      <c r="K55" s="196">
        <v>4.5199999999999996</v>
      </c>
      <c r="L55" s="196">
        <v>68.47</v>
      </c>
      <c r="M55" s="196">
        <v>1.1000000000000001</v>
      </c>
      <c r="N55" s="196">
        <v>2.8</v>
      </c>
      <c r="O55" s="196">
        <v>0</v>
      </c>
      <c r="P55" s="196">
        <v>1.66</v>
      </c>
      <c r="Q55" s="196">
        <v>0.26</v>
      </c>
      <c r="R55" s="196">
        <v>7.24</v>
      </c>
      <c r="S55" s="196">
        <v>4.25</v>
      </c>
      <c r="T55" s="196">
        <v>0</v>
      </c>
      <c r="U55" s="196">
        <v>1</v>
      </c>
      <c r="V55" s="196">
        <v>3.48</v>
      </c>
      <c r="W55" s="196">
        <v>0.55000000000000004</v>
      </c>
      <c r="X55" s="196">
        <v>1.5</v>
      </c>
      <c r="Y55" s="196">
        <v>0</v>
      </c>
      <c r="Z55" s="196">
        <v>29.63</v>
      </c>
      <c r="AA55" s="196">
        <v>19.98</v>
      </c>
      <c r="AB55" s="196">
        <v>0</v>
      </c>
      <c r="AC55" s="196">
        <v>0</v>
      </c>
      <c r="AD55" s="196">
        <v>17.8</v>
      </c>
      <c r="AE55" s="196">
        <v>0</v>
      </c>
      <c r="AF55" s="196">
        <v>0</v>
      </c>
      <c r="AG55" s="196">
        <v>52.06</v>
      </c>
      <c r="AH55" s="196">
        <v>0</v>
      </c>
      <c r="AI55" s="196">
        <v>12.53</v>
      </c>
      <c r="AJ55" s="196">
        <v>0</v>
      </c>
      <c r="AK55" s="196">
        <v>13.4</v>
      </c>
      <c r="AL55" s="196">
        <v>0</v>
      </c>
      <c r="AM55" s="196">
        <v>0</v>
      </c>
      <c r="AN55" s="196">
        <v>0</v>
      </c>
      <c r="AO55" s="196">
        <v>168.58</v>
      </c>
      <c r="AP55" s="196">
        <v>0</v>
      </c>
      <c r="AQ55" s="196">
        <v>0</v>
      </c>
      <c r="AR55" s="196">
        <v>8.3800000000000008</v>
      </c>
      <c r="AS55" s="196">
        <v>0</v>
      </c>
      <c r="AT55" s="196">
        <v>27.07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4.51</v>
      </c>
      <c r="D56" s="196">
        <v>0.97</v>
      </c>
      <c r="E56" s="196">
        <v>0</v>
      </c>
      <c r="F56" s="196">
        <v>0</v>
      </c>
      <c r="G56" s="196">
        <v>21.86</v>
      </c>
      <c r="H56" s="196">
        <v>0</v>
      </c>
      <c r="I56" s="196">
        <v>0</v>
      </c>
      <c r="J56" s="196">
        <v>1.34</v>
      </c>
      <c r="K56" s="196">
        <v>4.51</v>
      </c>
      <c r="L56" s="196">
        <v>122.3</v>
      </c>
      <c r="M56" s="196">
        <v>1.1000000000000001</v>
      </c>
      <c r="N56" s="196">
        <v>2.8</v>
      </c>
      <c r="O56" s="196">
        <v>0</v>
      </c>
      <c r="P56" s="196">
        <v>1.66</v>
      </c>
      <c r="Q56" s="196">
        <v>0.26</v>
      </c>
      <c r="R56" s="196">
        <v>7.24</v>
      </c>
      <c r="S56" s="196">
        <v>4.25</v>
      </c>
      <c r="T56" s="196">
        <v>0</v>
      </c>
      <c r="U56" s="196">
        <v>1</v>
      </c>
      <c r="V56" s="196">
        <v>3.48</v>
      </c>
      <c r="W56" s="196">
        <v>0.55000000000000004</v>
      </c>
      <c r="X56" s="196">
        <v>1.5</v>
      </c>
      <c r="Y56" s="196">
        <v>0</v>
      </c>
      <c r="Z56" s="196">
        <v>29.63</v>
      </c>
      <c r="AA56" s="196">
        <v>19.98</v>
      </c>
      <c r="AB56" s="196">
        <v>0</v>
      </c>
      <c r="AC56" s="196">
        <v>0</v>
      </c>
      <c r="AD56" s="196">
        <v>17.8</v>
      </c>
      <c r="AE56" s="196">
        <v>0</v>
      </c>
      <c r="AF56" s="196">
        <v>0</v>
      </c>
      <c r="AG56" s="196">
        <v>52.06</v>
      </c>
      <c r="AH56" s="196">
        <v>0</v>
      </c>
      <c r="AI56" s="196">
        <v>12.53</v>
      </c>
      <c r="AJ56" s="196">
        <v>0</v>
      </c>
      <c r="AK56" s="196">
        <v>13.4</v>
      </c>
      <c r="AL56" s="196">
        <v>0</v>
      </c>
      <c r="AM56" s="196">
        <v>0</v>
      </c>
      <c r="AN56" s="196">
        <v>0</v>
      </c>
      <c r="AO56" s="196">
        <v>168.58</v>
      </c>
      <c r="AP56" s="196">
        <v>0</v>
      </c>
      <c r="AQ56" s="196">
        <v>0</v>
      </c>
      <c r="AR56" s="196">
        <v>8.3800000000000008</v>
      </c>
      <c r="AS56" s="196">
        <v>0</v>
      </c>
      <c r="AT56" s="196">
        <v>27.07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4.51</v>
      </c>
      <c r="D57" s="196">
        <v>0.97</v>
      </c>
      <c r="E57" s="196">
        <v>0</v>
      </c>
      <c r="F57" s="196">
        <v>0</v>
      </c>
      <c r="G57" s="196">
        <v>21.86</v>
      </c>
      <c r="H57" s="196">
        <v>0</v>
      </c>
      <c r="I57" s="196">
        <v>0</v>
      </c>
      <c r="J57" s="196">
        <v>1.34</v>
      </c>
      <c r="K57" s="196">
        <v>4.5</v>
      </c>
      <c r="L57" s="196">
        <v>181.9</v>
      </c>
      <c r="M57" s="196">
        <v>1.1000000000000001</v>
      </c>
      <c r="N57" s="196">
        <v>2.8</v>
      </c>
      <c r="O57" s="196">
        <v>0</v>
      </c>
      <c r="P57" s="196">
        <v>1.66</v>
      </c>
      <c r="Q57" s="196">
        <v>2.85</v>
      </c>
      <c r="R57" s="196">
        <v>0.5</v>
      </c>
      <c r="S57" s="196">
        <v>4.26</v>
      </c>
      <c r="T57" s="196">
        <v>0</v>
      </c>
      <c r="U57" s="196">
        <v>1</v>
      </c>
      <c r="V57" s="196">
        <v>0.25</v>
      </c>
      <c r="W57" s="196">
        <v>0.55000000000000004</v>
      </c>
      <c r="X57" s="196">
        <v>1.5</v>
      </c>
      <c r="Y57" s="196">
        <v>0</v>
      </c>
      <c r="Z57" s="196">
        <v>2.25</v>
      </c>
      <c r="AA57" s="196">
        <v>1.07</v>
      </c>
      <c r="AB57" s="196">
        <v>0</v>
      </c>
      <c r="AC57" s="196">
        <v>0</v>
      </c>
      <c r="AD57" s="196">
        <v>17.8</v>
      </c>
      <c r="AE57" s="196">
        <v>0</v>
      </c>
      <c r="AF57" s="196">
        <v>0</v>
      </c>
      <c r="AG57" s="196">
        <v>52.06</v>
      </c>
      <c r="AH57" s="196">
        <v>0</v>
      </c>
      <c r="AI57" s="196">
        <v>12.53</v>
      </c>
      <c r="AJ57" s="196">
        <v>0</v>
      </c>
      <c r="AK57" s="196">
        <v>13.4</v>
      </c>
      <c r="AL57" s="196">
        <v>0</v>
      </c>
      <c r="AM57" s="196">
        <v>0</v>
      </c>
      <c r="AN57" s="196">
        <v>0</v>
      </c>
      <c r="AO57" s="196">
        <v>168.58</v>
      </c>
      <c r="AP57" s="196">
        <v>0</v>
      </c>
      <c r="AQ57" s="196">
        <v>0</v>
      </c>
      <c r="AR57" s="196">
        <v>8.3800000000000008</v>
      </c>
      <c r="AS57" s="196">
        <v>0</v>
      </c>
      <c r="AT57" s="196">
        <v>27.07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4.51</v>
      </c>
      <c r="D58" s="196">
        <v>0.97</v>
      </c>
      <c r="E58" s="196">
        <v>0</v>
      </c>
      <c r="F58" s="196">
        <v>0</v>
      </c>
      <c r="G58" s="196">
        <v>21.86</v>
      </c>
      <c r="H58" s="196">
        <v>0</v>
      </c>
      <c r="I58" s="196">
        <v>0</v>
      </c>
      <c r="J58" s="196">
        <v>1.34</v>
      </c>
      <c r="K58" s="196">
        <v>4.5</v>
      </c>
      <c r="L58" s="196">
        <v>181.9</v>
      </c>
      <c r="M58" s="196">
        <v>1.1000000000000001</v>
      </c>
      <c r="N58" s="196">
        <v>2.8</v>
      </c>
      <c r="O58" s="196">
        <v>0</v>
      </c>
      <c r="P58" s="196">
        <v>1.66</v>
      </c>
      <c r="Q58" s="196">
        <v>2.85</v>
      </c>
      <c r="R58" s="196">
        <v>0.5</v>
      </c>
      <c r="S58" s="196">
        <v>4.26</v>
      </c>
      <c r="T58" s="196">
        <v>0</v>
      </c>
      <c r="U58" s="196">
        <v>1</v>
      </c>
      <c r="V58" s="196">
        <v>0.25</v>
      </c>
      <c r="W58" s="196">
        <v>0.55000000000000004</v>
      </c>
      <c r="X58" s="196">
        <v>1.5</v>
      </c>
      <c r="Y58" s="196">
        <v>0</v>
      </c>
      <c r="Z58" s="196">
        <v>2.25</v>
      </c>
      <c r="AA58" s="196">
        <v>1.07</v>
      </c>
      <c r="AB58" s="196">
        <v>0</v>
      </c>
      <c r="AC58" s="196">
        <v>0</v>
      </c>
      <c r="AD58" s="196">
        <v>17.8</v>
      </c>
      <c r="AE58" s="196">
        <v>0</v>
      </c>
      <c r="AF58" s="196">
        <v>0</v>
      </c>
      <c r="AG58" s="196">
        <v>52.06</v>
      </c>
      <c r="AH58" s="196">
        <v>0</v>
      </c>
      <c r="AI58" s="196">
        <v>12.53</v>
      </c>
      <c r="AJ58" s="196">
        <v>0</v>
      </c>
      <c r="AK58" s="196">
        <v>13.4</v>
      </c>
      <c r="AL58" s="196">
        <v>0</v>
      </c>
      <c r="AM58" s="196">
        <v>0</v>
      </c>
      <c r="AN58" s="196">
        <v>0</v>
      </c>
      <c r="AO58" s="196">
        <v>168.58</v>
      </c>
      <c r="AP58" s="196">
        <v>0</v>
      </c>
      <c r="AQ58" s="196">
        <v>0</v>
      </c>
      <c r="AR58" s="196">
        <v>8.3800000000000008</v>
      </c>
      <c r="AS58" s="196">
        <v>0</v>
      </c>
      <c r="AT58" s="196">
        <v>27.07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4.51</v>
      </c>
      <c r="D59" s="196">
        <v>0.97</v>
      </c>
      <c r="E59" s="196">
        <v>0</v>
      </c>
      <c r="F59" s="196">
        <v>0</v>
      </c>
      <c r="G59" s="196">
        <v>21.86</v>
      </c>
      <c r="H59" s="196">
        <v>0</v>
      </c>
      <c r="I59" s="196">
        <v>0</v>
      </c>
      <c r="J59" s="196">
        <v>1.34</v>
      </c>
      <c r="K59" s="196">
        <v>4.5</v>
      </c>
      <c r="L59" s="196">
        <v>181.9</v>
      </c>
      <c r="M59" s="196">
        <v>1.1000000000000001</v>
      </c>
      <c r="N59" s="196">
        <v>2.8</v>
      </c>
      <c r="O59" s="196">
        <v>0</v>
      </c>
      <c r="P59" s="196">
        <v>1.66</v>
      </c>
      <c r="Q59" s="196">
        <v>2.85</v>
      </c>
      <c r="R59" s="196">
        <v>0.5</v>
      </c>
      <c r="S59" s="196">
        <v>4.26</v>
      </c>
      <c r="T59" s="196">
        <v>0</v>
      </c>
      <c r="U59" s="196">
        <v>1</v>
      </c>
      <c r="V59" s="196">
        <v>0.25</v>
      </c>
      <c r="W59" s="196">
        <v>0.55000000000000004</v>
      </c>
      <c r="X59" s="196">
        <v>1.5</v>
      </c>
      <c r="Y59" s="196">
        <v>0</v>
      </c>
      <c r="Z59" s="196">
        <v>3.01</v>
      </c>
      <c r="AA59" s="196">
        <v>1.07</v>
      </c>
      <c r="AB59" s="196">
        <v>0</v>
      </c>
      <c r="AC59" s="196">
        <v>0</v>
      </c>
      <c r="AD59" s="196">
        <v>17.8</v>
      </c>
      <c r="AE59" s="196">
        <v>0</v>
      </c>
      <c r="AF59" s="196">
        <v>0</v>
      </c>
      <c r="AG59" s="196">
        <v>52.06</v>
      </c>
      <c r="AH59" s="196">
        <v>0</v>
      </c>
      <c r="AI59" s="196">
        <v>12.53</v>
      </c>
      <c r="AJ59" s="196">
        <v>0</v>
      </c>
      <c r="AK59" s="196">
        <v>13.4</v>
      </c>
      <c r="AL59" s="196">
        <v>0</v>
      </c>
      <c r="AM59" s="196">
        <v>0</v>
      </c>
      <c r="AN59" s="196">
        <v>0</v>
      </c>
      <c r="AO59" s="196">
        <v>168.58</v>
      </c>
      <c r="AP59" s="196">
        <v>0</v>
      </c>
      <c r="AQ59" s="196">
        <v>0</v>
      </c>
      <c r="AR59" s="196">
        <v>8.3800000000000008</v>
      </c>
      <c r="AS59" s="196">
        <v>0</v>
      </c>
      <c r="AT59" s="196">
        <v>27.07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4.51</v>
      </c>
      <c r="D60" s="196">
        <v>0.97</v>
      </c>
      <c r="E60" s="196">
        <v>0</v>
      </c>
      <c r="F60" s="196">
        <v>0</v>
      </c>
      <c r="G60" s="196">
        <v>21.86</v>
      </c>
      <c r="H60" s="196">
        <v>0</v>
      </c>
      <c r="I60" s="196">
        <v>0</v>
      </c>
      <c r="J60" s="196">
        <v>1.34</v>
      </c>
      <c r="K60" s="196">
        <v>4.5</v>
      </c>
      <c r="L60" s="196">
        <v>181.9</v>
      </c>
      <c r="M60" s="196">
        <v>1.1000000000000001</v>
      </c>
      <c r="N60" s="196">
        <v>2.8</v>
      </c>
      <c r="O60" s="196">
        <v>0</v>
      </c>
      <c r="P60" s="196">
        <v>1.66</v>
      </c>
      <c r="Q60" s="196">
        <v>2.85</v>
      </c>
      <c r="R60" s="196">
        <v>0.5</v>
      </c>
      <c r="S60" s="196">
        <v>4.26</v>
      </c>
      <c r="T60" s="196">
        <v>0</v>
      </c>
      <c r="U60" s="196">
        <v>1</v>
      </c>
      <c r="V60" s="196">
        <v>0.25</v>
      </c>
      <c r="W60" s="196">
        <v>0.55000000000000004</v>
      </c>
      <c r="X60" s="196">
        <v>1.5</v>
      </c>
      <c r="Y60" s="196">
        <v>0</v>
      </c>
      <c r="Z60" s="196">
        <v>3.01</v>
      </c>
      <c r="AA60" s="196">
        <v>1.07</v>
      </c>
      <c r="AB60" s="196">
        <v>0</v>
      </c>
      <c r="AC60" s="196">
        <v>0</v>
      </c>
      <c r="AD60" s="196">
        <v>17.8</v>
      </c>
      <c r="AE60" s="196">
        <v>0</v>
      </c>
      <c r="AF60" s="196">
        <v>0</v>
      </c>
      <c r="AG60" s="196">
        <v>52.06</v>
      </c>
      <c r="AH60" s="196">
        <v>0</v>
      </c>
      <c r="AI60" s="196">
        <v>12.53</v>
      </c>
      <c r="AJ60" s="196">
        <v>0</v>
      </c>
      <c r="AK60" s="196">
        <v>13.4</v>
      </c>
      <c r="AL60" s="196">
        <v>0</v>
      </c>
      <c r="AM60" s="196">
        <v>0</v>
      </c>
      <c r="AN60" s="196">
        <v>0</v>
      </c>
      <c r="AO60" s="196">
        <v>168.58</v>
      </c>
      <c r="AP60" s="196">
        <v>0</v>
      </c>
      <c r="AQ60" s="196">
        <v>0</v>
      </c>
      <c r="AR60" s="196">
        <v>8.3800000000000008</v>
      </c>
      <c r="AS60" s="196">
        <v>0</v>
      </c>
      <c r="AT60" s="196">
        <v>27.07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4.51</v>
      </c>
      <c r="D61" s="196">
        <v>0.97</v>
      </c>
      <c r="E61" s="196">
        <v>0</v>
      </c>
      <c r="F61" s="196">
        <v>0</v>
      </c>
      <c r="G61" s="196">
        <v>21.86</v>
      </c>
      <c r="H61" s="196">
        <v>0</v>
      </c>
      <c r="I61" s="196">
        <v>0</v>
      </c>
      <c r="J61" s="196">
        <v>1.34</v>
      </c>
      <c r="K61" s="196">
        <v>4.5</v>
      </c>
      <c r="L61" s="196">
        <v>179.37</v>
      </c>
      <c r="M61" s="196">
        <v>1.1000000000000001</v>
      </c>
      <c r="N61" s="196">
        <v>2.8</v>
      </c>
      <c r="O61" s="196">
        <v>0</v>
      </c>
      <c r="P61" s="196">
        <v>1.66</v>
      </c>
      <c r="Q61" s="196">
        <v>1.84</v>
      </c>
      <c r="R61" s="196">
        <v>0.5</v>
      </c>
      <c r="S61" s="196">
        <v>2.65</v>
      </c>
      <c r="T61" s="196">
        <v>0</v>
      </c>
      <c r="U61" s="196">
        <v>1</v>
      </c>
      <c r="V61" s="196">
        <v>0.25</v>
      </c>
      <c r="W61" s="196">
        <v>0</v>
      </c>
      <c r="X61" s="196">
        <v>1.33</v>
      </c>
      <c r="Y61" s="196">
        <v>0</v>
      </c>
      <c r="Z61" s="196">
        <v>3.01</v>
      </c>
      <c r="AA61" s="196">
        <v>1.07</v>
      </c>
      <c r="AB61" s="196">
        <v>0</v>
      </c>
      <c r="AC61" s="196">
        <v>0</v>
      </c>
      <c r="AD61" s="196">
        <v>17.8</v>
      </c>
      <c r="AE61" s="196">
        <v>0</v>
      </c>
      <c r="AF61" s="196">
        <v>0</v>
      </c>
      <c r="AG61" s="196">
        <v>52.06</v>
      </c>
      <c r="AH61" s="196">
        <v>0</v>
      </c>
      <c r="AI61" s="196">
        <v>12.53</v>
      </c>
      <c r="AJ61" s="196">
        <v>0</v>
      </c>
      <c r="AK61" s="196">
        <v>13.4</v>
      </c>
      <c r="AL61" s="196">
        <v>0</v>
      </c>
      <c r="AM61" s="196">
        <v>0</v>
      </c>
      <c r="AN61" s="196">
        <v>0</v>
      </c>
      <c r="AO61" s="196">
        <v>168.58</v>
      </c>
      <c r="AP61" s="196">
        <v>0</v>
      </c>
      <c r="AQ61" s="196">
        <v>0</v>
      </c>
      <c r="AR61" s="196">
        <v>8.3800000000000008</v>
      </c>
      <c r="AS61" s="196">
        <v>0</v>
      </c>
      <c r="AT61" s="196">
        <v>27.07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4.51</v>
      </c>
      <c r="D62" s="196">
        <v>0.97</v>
      </c>
      <c r="E62" s="196">
        <v>0</v>
      </c>
      <c r="F62" s="196">
        <v>0</v>
      </c>
      <c r="G62" s="196">
        <v>21.86</v>
      </c>
      <c r="H62" s="196">
        <v>0</v>
      </c>
      <c r="I62" s="196">
        <v>0</v>
      </c>
      <c r="J62" s="196">
        <v>1.34</v>
      </c>
      <c r="K62" s="196">
        <v>4.5</v>
      </c>
      <c r="L62" s="196">
        <v>179.37</v>
      </c>
      <c r="M62" s="196">
        <v>1.1000000000000001</v>
      </c>
      <c r="N62" s="196">
        <v>2.8</v>
      </c>
      <c r="O62" s="196">
        <v>0</v>
      </c>
      <c r="P62" s="196">
        <v>1.66</v>
      </c>
      <c r="Q62" s="196">
        <v>1.84</v>
      </c>
      <c r="R62" s="196">
        <v>0.5</v>
      </c>
      <c r="S62" s="196">
        <v>2.65</v>
      </c>
      <c r="T62" s="196">
        <v>0</v>
      </c>
      <c r="U62" s="196">
        <v>1</v>
      </c>
      <c r="V62" s="196">
        <v>0.25</v>
      </c>
      <c r="W62" s="196">
        <v>0</v>
      </c>
      <c r="X62" s="196">
        <v>1.33</v>
      </c>
      <c r="Y62" s="196">
        <v>0</v>
      </c>
      <c r="Z62" s="196">
        <v>3.01</v>
      </c>
      <c r="AA62" s="196">
        <v>1.07</v>
      </c>
      <c r="AB62" s="196">
        <v>0</v>
      </c>
      <c r="AC62" s="196">
        <v>0</v>
      </c>
      <c r="AD62" s="196">
        <v>17.8</v>
      </c>
      <c r="AE62" s="196">
        <v>0</v>
      </c>
      <c r="AF62" s="196">
        <v>0</v>
      </c>
      <c r="AG62" s="196">
        <v>52.06</v>
      </c>
      <c r="AH62" s="196">
        <v>0</v>
      </c>
      <c r="AI62" s="196">
        <v>12.53</v>
      </c>
      <c r="AJ62" s="196">
        <v>0</v>
      </c>
      <c r="AK62" s="196">
        <v>13.4</v>
      </c>
      <c r="AL62" s="196">
        <v>0</v>
      </c>
      <c r="AM62" s="196">
        <v>0</v>
      </c>
      <c r="AN62" s="196">
        <v>0</v>
      </c>
      <c r="AO62" s="196">
        <v>168.58</v>
      </c>
      <c r="AP62" s="196">
        <v>0</v>
      </c>
      <c r="AQ62" s="196">
        <v>0</v>
      </c>
      <c r="AR62" s="196">
        <v>8.3800000000000008</v>
      </c>
      <c r="AS62" s="196">
        <v>0</v>
      </c>
      <c r="AT62" s="196">
        <v>27.07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4.51</v>
      </c>
      <c r="D63" s="196">
        <v>0.97</v>
      </c>
      <c r="E63" s="196">
        <v>0</v>
      </c>
      <c r="F63" s="196">
        <v>0</v>
      </c>
      <c r="G63" s="196">
        <v>21.86</v>
      </c>
      <c r="H63" s="196">
        <v>0</v>
      </c>
      <c r="I63" s="196">
        <v>0</v>
      </c>
      <c r="J63" s="196">
        <v>1.34</v>
      </c>
      <c r="K63" s="196">
        <v>4.5</v>
      </c>
      <c r="L63" s="196">
        <v>181.87</v>
      </c>
      <c r="M63" s="196">
        <v>1.1000000000000001</v>
      </c>
      <c r="N63" s="196">
        <v>2.8</v>
      </c>
      <c r="O63" s="196">
        <v>0</v>
      </c>
      <c r="P63" s="196">
        <v>1.66</v>
      </c>
      <c r="Q63" s="196">
        <v>2.89</v>
      </c>
      <c r="R63" s="196">
        <v>0.5</v>
      </c>
      <c r="S63" s="196">
        <v>3.95</v>
      </c>
      <c r="T63" s="196">
        <v>0</v>
      </c>
      <c r="U63" s="196">
        <v>1</v>
      </c>
      <c r="V63" s="196">
        <v>0.25</v>
      </c>
      <c r="W63" s="196">
        <v>0.41</v>
      </c>
      <c r="X63" s="196">
        <v>1.33</v>
      </c>
      <c r="Y63" s="196">
        <v>0</v>
      </c>
      <c r="Z63" s="196">
        <v>3.02</v>
      </c>
      <c r="AA63" s="196">
        <v>1.07</v>
      </c>
      <c r="AB63" s="196">
        <v>0</v>
      </c>
      <c r="AC63" s="196">
        <v>0</v>
      </c>
      <c r="AD63" s="196">
        <v>17.8</v>
      </c>
      <c r="AE63" s="196">
        <v>0</v>
      </c>
      <c r="AF63" s="196">
        <v>0</v>
      </c>
      <c r="AG63" s="196">
        <v>52.06</v>
      </c>
      <c r="AH63" s="196">
        <v>0</v>
      </c>
      <c r="AI63" s="196">
        <v>12.53</v>
      </c>
      <c r="AJ63" s="196">
        <v>0</v>
      </c>
      <c r="AK63" s="196">
        <v>13.4</v>
      </c>
      <c r="AL63" s="196">
        <v>0</v>
      </c>
      <c r="AM63" s="196">
        <v>0</v>
      </c>
      <c r="AN63" s="196">
        <v>0</v>
      </c>
      <c r="AO63" s="196">
        <v>168.58</v>
      </c>
      <c r="AP63" s="196">
        <v>0</v>
      </c>
      <c r="AQ63" s="196">
        <v>0</v>
      </c>
      <c r="AR63" s="196">
        <v>8.3800000000000008</v>
      </c>
      <c r="AS63" s="196">
        <v>0</v>
      </c>
      <c r="AT63" s="196">
        <v>27.07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4.51</v>
      </c>
      <c r="D64" s="196">
        <v>0.97</v>
      </c>
      <c r="E64" s="196">
        <v>0</v>
      </c>
      <c r="F64" s="196">
        <v>0</v>
      </c>
      <c r="G64" s="196">
        <v>21.86</v>
      </c>
      <c r="H64" s="196">
        <v>0</v>
      </c>
      <c r="I64" s="196">
        <v>0</v>
      </c>
      <c r="J64" s="196">
        <v>1.34</v>
      </c>
      <c r="K64" s="196">
        <v>4.5</v>
      </c>
      <c r="L64" s="196">
        <v>181.9</v>
      </c>
      <c r="M64" s="196">
        <v>1.1000000000000001</v>
      </c>
      <c r="N64" s="196">
        <v>2.8</v>
      </c>
      <c r="O64" s="196">
        <v>0</v>
      </c>
      <c r="P64" s="196">
        <v>1.66</v>
      </c>
      <c r="Q64" s="196">
        <v>2.85</v>
      </c>
      <c r="R64" s="196">
        <v>0.5</v>
      </c>
      <c r="S64" s="196">
        <v>4.26</v>
      </c>
      <c r="T64" s="196">
        <v>0</v>
      </c>
      <c r="U64" s="196">
        <v>1</v>
      </c>
      <c r="V64" s="196">
        <v>0.25</v>
      </c>
      <c r="W64" s="196">
        <v>0.41</v>
      </c>
      <c r="X64" s="196">
        <v>1.33</v>
      </c>
      <c r="Y64" s="196">
        <v>0</v>
      </c>
      <c r="Z64" s="196">
        <v>3.01</v>
      </c>
      <c r="AA64" s="196">
        <v>1.07</v>
      </c>
      <c r="AB64" s="196">
        <v>0</v>
      </c>
      <c r="AC64" s="196">
        <v>0</v>
      </c>
      <c r="AD64" s="196">
        <v>17.8</v>
      </c>
      <c r="AE64" s="196">
        <v>0</v>
      </c>
      <c r="AF64" s="196">
        <v>0</v>
      </c>
      <c r="AG64" s="196">
        <v>52.06</v>
      </c>
      <c r="AH64" s="196">
        <v>0</v>
      </c>
      <c r="AI64" s="196">
        <v>12.53</v>
      </c>
      <c r="AJ64" s="196">
        <v>0</v>
      </c>
      <c r="AK64" s="196">
        <v>13.4</v>
      </c>
      <c r="AL64" s="196">
        <v>0</v>
      </c>
      <c r="AM64" s="196">
        <v>0</v>
      </c>
      <c r="AN64" s="196">
        <v>0</v>
      </c>
      <c r="AO64" s="196">
        <v>168.58</v>
      </c>
      <c r="AP64" s="196">
        <v>0</v>
      </c>
      <c r="AQ64" s="196">
        <v>0</v>
      </c>
      <c r="AR64" s="196">
        <v>8.3800000000000008</v>
      </c>
      <c r="AS64" s="196">
        <v>0</v>
      </c>
      <c r="AT64" s="196">
        <v>27.07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4.51</v>
      </c>
      <c r="D65" s="196">
        <v>0.97</v>
      </c>
      <c r="E65" s="196">
        <v>0</v>
      </c>
      <c r="F65" s="196">
        <v>0</v>
      </c>
      <c r="G65" s="196">
        <v>21.86</v>
      </c>
      <c r="H65" s="196">
        <v>0</v>
      </c>
      <c r="I65" s="196">
        <v>0</v>
      </c>
      <c r="J65" s="196">
        <v>1.34</v>
      </c>
      <c r="K65" s="196">
        <v>4.63</v>
      </c>
      <c r="L65" s="196">
        <v>116.53</v>
      </c>
      <c r="M65" s="196">
        <v>1.1000000000000001</v>
      </c>
      <c r="N65" s="196">
        <v>2.8</v>
      </c>
      <c r="O65" s="196">
        <v>0</v>
      </c>
      <c r="P65" s="196">
        <v>1.66</v>
      </c>
      <c r="Q65" s="196">
        <v>2.85</v>
      </c>
      <c r="R65" s="196">
        <v>0.5</v>
      </c>
      <c r="S65" s="196">
        <v>4.25</v>
      </c>
      <c r="T65" s="196">
        <v>0</v>
      </c>
      <c r="U65" s="196">
        <v>1</v>
      </c>
      <c r="V65" s="196">
        <v>0.25</v>
      </c>
      <c r="W65" s="196">
        <v>0.41</v>
      </c>
      <c r="X65" s="196">
        <v>1.33</v>
      </c>
      <c r="Y65" s="196">
        <v>0</v>
      </c>
      <c r="Z65" s="196">
        <v>3.01</v>
      </c>
      <c r="AA65" s="196">
        <v>1.07</v>
      </c>
      <c r="AB65" s="196">
        <v>0</v>
      </c>
      <c r="AC65" s="196">
        <v>0</v>
      </c>
      <c r="AD65" s="196">
        <v>17.8</v>
      </c>
      <c r="AE65" s="196">
        <v>0</v>
      </c>
      <c r="AF65" s="196">
        <v>0</v>
      </c>
      <c r="AG65" s="196">
        <v>52.06</v>
      </c>
      <c r="AH65" s="196">
        <v>0</v>
      </c>
      <c r="AI65" s="196">
        <v>12.53</v>
      </c>
      <c r="AJ65" s="196">
        <v>0</v>
      </c>
      <c r="AK65" s="196">
        <v>13.4</v>
      </c>
      <c r="AL65" s="196">
        <v>0</v>
      </c>
      <c r="AM65" s="196">
        <v>0</v>
      </c>
      <c r="AN65" s="196">
        <v>0</v>
      </c>
      <c r="AO65" s="196">
        <v>168.58</v>
      </c>
      <c r="AP65" s="196">
        <v>0</v>
      </c>
      <c r="AQ65" s="196">
        <v>0</v>
      </c>
      <c r="AR65" s="196">
        <v>8.3800000000000008</v>
      </c>
      <c r="AS65" s="196">
        <v>0</v>
      </c>
      <c r="AT65" s="196">
        <v>27.07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4.51</v>
      </c>
      <c r="D66" s="196">
        <v>0.97</v>
      </c>
      <c r="E66" s="196">
        <v>0</v>
      </c>
      <c r="F66" s="196">
        <v>0</v>
      </c>
      <c r="G66" s="196">
        <v>21.86</v>
      </c>
      <c r="H66" s="196">
        <v>0</v>
      </c>
      <c r="I66" s="196">
        <v>0</v>
      </c>
      <c r="J66" s="196">
        <v>1.34</v>
      </c>
      <c r="K66" s="196">
        <v>4.67</v>
      </c>
      <c r="L66" s="196">
        <v>58.86</v>
      </c>
      <c r="M66" s="196">
        <v>1.1000000000000001</v>
      </c>
      <c r="N66" s="196">
        <v>2.8</v>
      </c>
      <c r="O66" s="196">
        <v>0</v>
      </c>
      <c r="P66" s="196">
        <v>1.66</v>
      </c>
      <c r="Q66" s="196">
        <v>2.85</v>
      </c>
      <c r="R66" s="196">
        <v>0.5</v>
      </c>
      <c r="S66" s="196">
        <v>4.25</v>
      </c>
      <c r="T66" s="196">
        <v>0</v>
      </c>
      <c r="U66" s="196">
        <v>1</v>
      </c>
      <c r="V66" s="196">
        <v>0.25</v>
      </c>
      <c r="W66" s="196">
        <v>0.41</v>
      </c>
      <c r="X66" s="196">
        <v>1.33</v>
      </c>
      <c r="Y66" s="196">
        <v>0</v>
      </c>
      <c r="Z66" s="196">
        <v>3.01</v>
      </c>
      <c r="AA66" s="196">
        <v>1.07</v>
      </c>
      <c r="AB66" s="196">
        <v>0</v>
      </c>
      <c r="AC66" s="196">
        <v>0</v>
      </c>
      <c r="AD66" s="196">
        <v>17.8</v>
      </c>
      <c r="AE66" s="196">
        <v>0</v>
      </c>
      <c r="AF66" s="196">
        <v>0</v>
      </c>
      <c r="AG66" s="196">
        <v>52.06</v>
      </c>
      <c r="AH66" s="196">
        <v>0</v>
      </c>
      <c r="AI66" s="196">
        <v>12.53</v>
      </c>
      <c r="AJ66" s="196">
        <v>0</v>
      </c>
      <c r="AK66" s="196">
        <v>13.4</v>
      </c>
      <c r="AL66" s="196">
        <v>0</v>
      </c>
      <c r="AM66" s="196">
        <v>0</v>
      </c>
      <c r="AN66" s="196">
        <v>0</v>
      </c>
      <c r="AO66" s="196">
        <v>168.58</v>
      </c>
      <c r="AP66" s="196">
        <v>0</v>
      </c>
      <c r="AQ66" s="196">
        <v>0</v>
      </c>
      <c r="AR66" s="196">
        <v>8.3800000000000008</v>
      </c>
      <c r="AS66" s="196">
        <v>0</v>
      </c>
      <c r="AT66" s="196">
        <v>27.07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4.51</v>
      </c>
      <c r="D67" s="196">
        <v>0.97</v>
      </c>
      <c r="E67" s="196">
        <v>0</v>
      </c>
      <c r="F67" s="196">
        <v>0</v>
      </c>
      <c r="G67" s="196">
        <v>21.86</v>
      </c>
      <c r="H67" s="196">
        <v>0</v>
      </c>
      <c r="I67" s="196">
        <v>0</v>
      </c>
      <c r="J67" s="196">
        <v>1.34</v>
      </c>
      <c r="K67" s="196">
        <v>0.36</v>
      </c>
      <c r="L67" s="196">
        <v>14.97</v>
      </c>
      <c r="M67" s="196">
        <v>1.1000000000000001</v>
      </c>
      <c r="N67" s="196">
        <v>2.8</v>
      </c>
      <c r="O67" s="196">
        <v>0</v>
      </c>
      <c r="P67" s="196">
        <v>1.66</v>
      </c>
      <c r="Q67" s="196">
        <v>0.26</v>
      </c>
      <c r="R67" s="196">
        <v>0.5</v>
      </c>
      <c r="S67" s="196">
        <v>0.31</v>
      </c>
      <c r="T67" s="196">
        <v>0</v>
      </c>
      <c r="U67" s="196">
        <v>1</v>
      </c>
      <c r="V67" s="196">
        <v>0.25</v>
      </c>
      <c r="W67" s="196">
        <v>0.41</v>
      </c>
      <c r="X67" s="196">
        <v>1.33</v>
      </c>
      <c r="Y67" s="196">
        <v>0</v>
      </c>
      <c r="Z67" s="196">
        <v>3.01</v>
      </c>
      <c r="AA67" s="196">
        <v>1.07</v>
      </c>
      <c r="AB67" s="196">
        <v>0</v>
      </c>
      <c r="AC67" s="196">
        <v>0</v>
      </c>
      <c r="AD67" s="196">
        <v>17.8</v>
      </c>
      <c r="AE67" s="196">
        <v>0</v>
      </c>
      <c r="AF67" s="196">
        <v>0</v>
      </c>
      <c r="AG67" s="196">
        <v>52.06</v>
      </c>
      <c r="AH67" s="196">
        <v>0</v>
      </c>
      <c r="AI67" s="196">
        <v>12.53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168.58</v>
      </c>
      <c r="AP67" s="196">
        <v>0</v>
      </c>
      <c r="AQ67" s="196">
        <v>0</v>
      </c>
      <c r="AR67" s="196">
        <v>8.3800000000000008</v>
      </c>
      <c r="AS67" s="196">
        <v>0</v>
      </c>
      <c r="AT67" s="196">
        <v>27.07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4.51</v>
      </c>
      <c r="D68" s="196">
        <v>0.97</v>
      </c>
      <c r="E68" s="196">
        <v>0</v>
      </c>
      <c r="F68" s="196">
        <v>0</v>
      </c>
      <c r="G68" s="196">
        <v>21.86</v>
      </c>
      <c r="H68" s="196">
        <v>0</v>
      </c>
      <c r="I68" s="196">
        <v>0</v>
      </c>
      <c r="J68" s="196">
        <v>1.34</v>
      </c>
      <c r="K68" s="196">
        <v>0.36</v>
      </c>
      <c r="L68" s="196">
        <v>14.97</v>
      </c>
      <c r="M68" s="196">
        <v>1.1000000000000001</v>
      </c>
      <c r="N68" s="196">
        <v>2.8</v>
      </c>
      <c r="O68" s="196">
        <v>0</v>
      </c>
      <c r="P68" s="196">
        <v>1.66</v>
      </c>
      <c r="Q68" s="196">
        <v>0.26</v>
      </c>
      <c r="R68" s="196">
        <v>0.5</v>
      </c>
      <c r="S68" s="196">
        <v>0.31</v>
      </c>
      <c r="T68" s="196">
        <v>0</v>
      </c>
      <c r="U68" s="196">
        <v>1</v>
      </c>
      <c r="V68" s="196">
        <v>0.25</v>
      </c>
      <c r="W68" s="196">
        <v>0.41</v>
      </c>
      <c r="X68" s="196">
        <v>1.33</v>
      </c>
      <c r="Y68" s="196">
        <v>0</v>
      </c>
      <c r="Z68" s="196">
        <v>3.01</v>
      </c>
      <c r="AA68" s="196">
        <v>1.07</v>
      </c>
      <c r="AB68" s="196">
        <v>0</v>
      </c>
      <c r="AC68" s="196">
        <v>0</v>
      </c>
      <c r="AD68" s="196">
        <v>17.8</v>
      </c>
      <c r="AE68" s="196">
        <v>0</v>
      </c>
      <c r="AF68" s="196">
        <v>0</v>
      </c>
      <c r="AG68" s="196">
        <v>52.06</v>
      </c>
      <c r="AH68" s="196">
        <v>0</v>
      </c>
      <c r="AI68" s="196">
        <v>12.53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168.58</v>
      </c>
      <c r="AP68" s="196">
        <v>0</v>
      </c>
      <c r="AQ68" s="196">
        <v>0</v>
      </c>
      <c r="AR68" s="196">
        <v>8.3800000000000008</v>
      </c>
      <c r="AS68" s="196">
        <v>0</v>
      </c>
      <c r="AT68" s="196">
        <v>27.07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4.51</v>
      </c>
      <c r="D69" s="196">
        <v>0.97</v>
      </c>
      <c r="E69" s="196">
        <v>0</v>
      </c>
      <c r="F69" s="196">
        <v>0</v>
      </c>
      <c r="G69" s="196">
        <v>21.86</v>
      </c>
      <c r="H69" s="196">
        <v>0</v>
      </c>
      <c r="I69" s="196">
        <v>0</v>
      </c>
      <c r="J69" s="196">
        <v>1.34</v>
      </c>
      <c r="K69" s="196">
        <v>0.36</v>
      </c>
      <c r="L69" s="196">
        <v>14.97</v>
      </c>
      <c r="M69" s="196">
        <v>1.1000000000000001</v>
      </c>
      <c r="N69" s="196">
        <v>2.8</v>
      </c>
      <c r="O69" s="196">
        <v>0</v>
      </c>
      <c r="P69" s="196">
        <v>1.66</v>
      </c>
      <c r="Q69" s="196">
        <v>0.26</v>
      </c>
      <c r="R69" s="196">
        <v>0.5</v>
      </c>
      <c r="S69" s="196">
        <v>0.31</v>
      </c>
      <c r="T69" s="196">
        <v>0</v>
      </c>
      <c r="U69" s="196">
        <v>1</v>
      </c>
      <c r="V69" s="196">
        <v>0.25</v>
      </c>
      <c r="W69" s="196">
        <v>0.41</v>
      </c>
      <c r="X69" s="196">
        <v>1.33</v>
      </c>
      <c r="Y69" s="196">
        <v>0</v>
      </c>
      <c r="Z69" s="196">
        <v>3.01</v>
      </c>
      <c r="AA69" s="196">
        <v>1.07</v>
      </c>
      <c r="AB69" s="196">
        <v>0</v>
      </c>
      <c r="AC69" s="196">
        <v>0</v>
      </c>
      <c r="AD69" s="196">
        <v>17.8</v>
      </c>
      <c r="AE69" s="196">
        <v>0</v>
      </c>
      <c r="AF69" s="196">
        <v>0</v>
      </c>
      <c r="AG69" s="196">
        <v>52.06</v>
      </c>
      <c r="AH69" s="196">
        <v>0</v>
      </c>
      <c r="AI69" s="196">
        <v>12.53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168.58</v>
      </c>
      <c r="AP69" s="196">
        <v>0</v>
      </c>
      <c r="AQ69" s="196">
        <v>0</v>
      </c>
      <c r="AR69" s="196">
        <v>8.3800000000000008</v>
      </c>
      <c r="AS69" s="196">
        <v>0</v>
      </c>
      <c r="AT69" s="196">
        <v>27.07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4.51</v>
      </c>
      <c r="D70" s="196">
        <v>0.97</v>
      </c>
      <c r="E70" s="196">
        <v>0</v>
      </c>
      <c r="F70" s="196">
        <v>0</v>
      </c>
      <c r="G70" s="196">
        <v>21.86</v>
      </c>
      <c r="H70" s="196">
        <v>0</v>
      </c>
      <c r="I70" s="196">
        <v>0</v>
      </c>
      <c r="J70" s="196">
        <v>1.34</v>
      </c>
      <c r="K70" s="196">
        <v>0.36</v>
      </c>
      <c r="L70" s="196">
        <v>14.97</v>
      </c>
      <c r="M70" s="196">
        <v>1.1000000000000001</v>
      </c>
      <c r="N70" s="196">
        <v>2.8</v>
      </c>
      <c r="O70" s="196">
        <v>0</v>
      </c>
      <c r="P70" s="196">
        <v>1.66</v>
      </c>
      <c r="Q70" s="196">
        <v>0.26</v>
      </c>
      <c r="R70" s="196">
        <v>0.5</v>
      </c>
      <c r="S70" s="196">
        <v>0.31</v>
      </c>
      <c r="T70" s="196">
        <v>0</v>
      </c>
      <c r="U70" s="196">
        <v>1</v>
      </c>
      <c r="V70" s="196">
        <v>0.25</v>
      </c>
      <c r="W70" s="196">
        <v>0.41</v>
      </c>
      <c r="X70" s="196">
        <v>1.33</v>
      </c>
      <c r="Y70" s="196">
        <v>0</v>
      </c>
      <c r="Z70" s="196">
        <v>3.01</v>
      </c>
      <c r="AA70" s="196">
        <v>1.07</v>
      </c>
      <c r="AB70" s="196">
        <v>0</v>
      </c>
      <c r="AC70" s="196">
        <v>0</v>
      </c>
      <c r="AD70" s="196">
        <v>17.8</v>
      </c>
      <c r="AE70" s="196">
        <v>0</v>
      </c>
      <c r="AF70" s="196">
        <v>0</v>
      </c>
      <c r="AG70" s="196">
        <v>52.06</v>
      </c>
      <c r="AH70" s="196">
        <v>0</v>
      </c>
      <c r="AI70" s="196">
        <v>12.53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168.58</v>
      </c>
      <c r="AP70" s="196">
        <v>0</v>
      </c>
      <c r="AQ70" s="196">
        <v>0</v>
      </c>
      <c r="AR70" s="196">
        <v>8.3800000000000008</v>
      </c>
      <c r="AS70" s="196">
        <v>0</v>
      </c>
      <c r="AT70" s="196">
        <v>27.07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4.51</v>
      </c>
      <c r="D71" s="196">
        <v>0.97</v>
      </c>
      <c r="E71" s="196">
        <v>0</v>
      </c>
      <c r="F71" s="196">
        <v>0</v>
      </c>
      <c r="G71" s="196">
        <v>21.86</v>
      </c>
      <c r="H71" s="196">
        <v>0</v>
      </c>
      <c r="I71" s="196">
        <v>0</v>
      </c>
      <c r="J71" s="196">
        <v>1.34</v>
      </c>
      <c r="K71" s="196">
        <v>0.36</v>
      </c>
      <c r="L71" s="196">
        <v>14.97</v>
      </c>
      <c r="M71" s="196">
        <v>1.1000000000000001</v>
      </c>
      <c r="N71" s="196">
        <v>2.8</v>
      </c>
      <c r="O71" s="196">
        <v>0</v>
      </c>
      <c r="P71" s="196">
        <v>1.66</v>
      </c>
      <c r="Q71" s="196">
        <v>0.26</v>
      </c>
      <c r="R71" s="196">
        <v>0.5</v>
      </c>
      <c r="S71" s="196">
        <v>0.31</v>
      </c>
      <c r="T71" s="196">
        <v>0</v>
      </c>
      <c r="U71" s="196">
        <v>1</v>
      </c>
      <c r="V71" s="196">
        <v>0.25</v>
      </c>
      <c r="W71" s="196">
        <v>0.4</v>
      </c>
      <c r="X71" s="196">
        <v>1.33</v>
      </c>
      <c r="Y71" s="196">
        <v>0</v>
      </c>
      <c r="Z71" s="196">
        <v>3.01</v>
      </c>
      <c r="AA71" s="196">
        <v>1.07</v>
      </c>
      <c r="AB71" s="196">
        <v>0</v>
      </c>
      <c r="AC71" s="196">
        <v>0</v>
      </c>
      <c r="AD71" s="196">
        <v>17.8</v>
      </c>
      <c r="AE71" s="196">
        <v>0</v>
      </c>
      <c r="AF71" s="196">
        <v>0</v>
      </c>
      <c r="AG71" s="196">
        <v>52.06</v>
      </c>
      <c r="AH71" s="196">
        <v>0</v>
      </c>
      <c r="AI71" s="196">
        <v>12.53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168.58</v>
      </c>
      <c r="AP71" s="196">
        <v>0</v>
      </c>
      <c r="AQ71" s="196">
        <v>0</v>
      </c>
      <c r="AR71" s="196">
        <v>8.3800000000000008</v>
      </c>
      <c r="AS71" s="196">
        <v>0</v>
      </c>
      <c r="AT71" s="196">
        <v>27.07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4.51</v>
      </c>
      <c r="D72" s="196">
        <v>0.97</v>
      </c>
      <c r="E72" s="196">
        <v>0</v>
      </c>
      <c r="F72" s="196">
        <v>0</v>
      </c>
      <c r="G72" s="196">
        <v>21.86</v>
      </c>
      <c r="H72" s="196">
        <v>0</v>
      </c>
      <c r="I72" s="196">
        <v>0</v>
      </c>
      <c r="J72" s="196">
        <v>1.34</v>
      </c>
      <c r="K72" s="196">
        <v>0.36</v>
      </c>
      <c r="L72" s="196">
        <v>14.97</v>
      </c>
      <c r="M72" s="196">
        <v>1.1000000000000001</v>
      </c>
      <c r="N72" s="196">
        <v>2.8</v>
      </c>
      <c r="O72" s="196">
        <v>0</v>
      </c>
      <c r="P72" s="196">
        <v>1.66</v>
      </c>
      <c r="Q72" s="196">
        <v>0.26</v>
      </c>
      <c r="R72" s="196">
        <v>0.5</v>
      </c>
      <c r="S72" s="196">
        <v>0.31</v>
      </c>
      <c r="T72" s="196">
        <v>0</v>
      </c>
      <c r="U72" s="196">
        <v>1</v>
      </c>
      <c r="V72" s="196">
        <v>0.25</v>
      </c>
      <c r="W72" s="196">
        <v>0.4</v>
      </c>
      <c r="X72" s="196">
        <v>1.33</v>
      </c>
      <c r="Y72" s="196">
        <v>0</v>
      </c>
      <c r="Z72" s="196">
        <v>3.01</v>
      </c>
      <c r="AA72" s="196">
        <v>1.07</v>
      </c>
      <c r="AB72" s="196">
        <v>0</v>
      </c>
      <c r="AC72" s="196">
        <v>0</v>
      </c>
      <c r="AD72" s="196">
        <v>17.8</v>
      </c>
      <c r="AE72" s="196">
        <v>0</v>
      </c>
      <c r="AF72" s="196">
        <v>0</v>
      </c>
      <c r="AG72" s="196">
        <v>52.06</v>
      </c>
      <c r="AH72" s="196">
        <v>0</v>
      </c>
      <c r="AI72" s="196">
        <v>12.53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168.58</v>
      </c>
      <c r="AP72" s="196">
        <v>0</v>
      </c>
      <c r="AQ72" s="196">
        <v>0</v>
      </c>
      <c r="AR72" s="196">
        <v>8.3800000000000008</v>
      </c>
      <c r="AS72" s="196">
        <v>0</v>
      </c>
      <c r="AT72" s="196">
        <v>27.07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4.51</v>
      </c>
      <c r="D73" s="196">
        <v>0.97</v>
      </c>
      <c r="E73" s="196">
        <v>0</v>
      </c>
      <c r="F73" s="196">
        <v>0</v>
      </c>
      <c r="G73" s="196">
        <v>21.86</v>
      </c>
      <c r="H73" s="196">
        <v>0</v>
      </c>
      <c r="I73" s="196">
        <v>0</v>
      </c>
      <c r="J73" s="196">
        <v>1.34</v>
      </c>
      <c r="K73" s="196">
        <v>0.36</v>
      </c>
      <c r="L73" s="196">
        <v>14.97</v>
      </c>
      <c r="M73" s="196">
        <v>1.1000000000000001</v>
      </c>
      <c r="N73" s="196">
        <v>2.8</v>
      </c>
      <c r="O73" s="196">
        <v>0</v>
      </c>
      <c r="P73" s="196">
        <v>1.66</v>
      </c>
      <c r="Q73" s="196">
        <v>0.26</v>
      </c>
      <c r="R73" s="196">
        <v>0.5</v>
      </c>
      <c r="S73" s="196">
        <v>0.31</v>
      </c>
      <c r="T73" s="196">
        <v>0</v>
      </c>
      <c r="U73" s="196">
        <v>1</v>
      </c>
      <c r="V73" s="196">
        <v>0.25</v>
      </c>
      <c r="W73" s="196">
        <v>0.4</v>
      </c>
      <c r="X73" s="196">
        <v>1.33</v>
      </c>
      <c r="Y73" s="196">
        <v>0</v>
      </c>
      <c r="Z73" s="196">
        <v>3.01</v>
      </c>
      <c r="AA73" s="196">
        <v>1.07</v>
      </c>
      <c r="AB73" s="196">
        <v>0</v>
      </c>
      <c r="AC73" s="196">
        <v>0</v>
      </c>
      <c r="AD73" s="196">
        <v>17.8</v>
      </c>
      <c r="AE73" s="196">
        <v>0</v>
      </c>
      <c r="AF73" s="196">
        <v>0</v>
      </c>
      <c r="AG73" s="196">
        <v>52.06</v>
      </c>
      <c r="AH73" s="196">
        <v>0</v>
      </c>
      <c r="AI73" s="196">
        <v>12.53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168.58</v>
      </c>
      <c r="AP73" s="196">
        <v>0</v>
      </c>
      <c r="AQ73" s="196">
        <v>0</v>
      </c>
      <c r="AR73" s="196">
        <v>8.3800000000000008</v>
      </c>
      <c r="AS73" s="196">
        <v>0</v>
      </c>
      <c r="AT73" s="196">
        <v>27.07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4.51</v>
      </c>
      <c r="D74" s="196">
        <v>0.97</v>
      </c>
      <c r="E74" s="196">
        <v>0</v>
      </c>
      <c r="F74" s="196">
        <v>0</v>
      </c>
      <c r="G74" s="196">
        <v>21.86</v>
      </c>
      <c r="H74" s="196">
        <v>0</v>
      </c>
      <c r="I74" s="196">
        <v>0</v>
      </c>
      <c r="J74" s="196">
        <v>1.34</v>
      </c>
      <c r="K74" s="196">
        <v>0.36</v>
      </c>
      <c r="L74" s="196">
        <v>14.97</v>
      </c>
      <c r="M74" s="196">
        <v>1.1000000000000001</v>
      </c>
      <c r="N74" s="196">
        <v>2.8</v>
      </c>
      <c r="O74" s="196">
        <v>0</v>
      </c>
      <c r="P74" s="196">
        <v>1.66</v>
      </c>
      <c r="Q74" s="196">
        <v>0.26</v>
      </c>
      <c r="R74" s="196">
        <v>0.5</v>
      </c>
      <c r="S74" s="196">
        <v>0.31</v>
      </c>
      <c r="T74" s="196">
        <v>0</v>
      </c>
      <c r="U74" s="196">
        <v>1</v>
      </c>
      <c r="V74" s="196">
        <v>0.25</v>
      </c>
      <c r="W74" s="196">
        <v>0.4</v>
      </c>
      <c r="X74" s="196">
        <v>1.33</v>
      </c>
      <c r="Y74" s="196">
        <v>0</v>
      </c>
      <c r="Z74" s="196">
        <v>3.01</v>
      </c>
      <c r="AA74" s="196">
        <v>1.07</v>
      </c>
      <c r="AB74" s="196">
        <v>0</v>
      </c>
      <c r="AC74" s="196">
        <v>0</v>
      </c>
      <c r="AD74" s="196">
        <v>17.8</v>
      </c>
      <c r="AE74" s="196">
        <v>0</v>
      </c>
      <c r="AF74" s="196">
        <v>0</v>
      </c>
      <c r="AG74" s="196">
        <v>52.06</v>
      </c>
      <c r="AH74" s="196">
        <v>0</v>
      </c>
      <c r="AI74" s="196">
        <v>12.53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168.58</v>
      </c>
      <c r="AP74" s="196">
        <v>0</v>
      </c>
      <c r="AQ74" s="196">
        <v>0</v>
      </c>
      <c r="AR74" s="196">
        <v>8.3800000000000008</v>
      </c>
      <c r="AS74" s="196">
        <v>0</v>
      </c>
      <c r="AT74" s="196">
        <v>22.36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4.67</v>
      </c>
      <c r="D75" s="196">
        <v>0.97</v>
      </c>
      <c r="E75" s="196">
        <v>0</v>
      </c>
      <c r="F75" s="196">
        <v>0</v>
      </c>
      <c r="G75" s="196">
        <v>18.52</v>
      </c>
      <c r="H75" s="196">
        <v>0</v>
      </c>
      <c r="I75" s="196">
        <v>0</v>
      </c>
      <c r="J75" s="196">
        <v>1.34</v>
      </c>
      <c r="K75" s="196">
        <v>0.36</v>
      </c>
      <c r="L75" s="196">
        <v>14.97</v>
      </c>
      <c r="M75" s="196">
        <v>1.1000000000000001</v>
      </c>
      <c r="N75" s="196">
        <v>2.8</v>
      </c>
      <c r="O75" s="196">
        <v>0</v>
      </c>
      <c r="P75" s="196">
        <v>1.66</v>
      </c>
      <c r="Q75" s="196">
        <v>0.26</v>
      </c>
      <c r="R75" s="196">
        <v>0.5</v>
      </c>
      <c r="S75" s="196">
        <v>0.31</v>
      </c>
      <c r="T75" s="196">
        <v>0</v>
      </c>
      <c r="U75" s="196">
        <v>1</v>
      </c>
      <c r="V75" s="196">
        <v>0.25</v>
      </c>
      <c r="W75" s="196">
        <v>0.4</v>
      </c>
      <c r="X75" s="196">
        <v>5.84</v>
      </c>
      <c r="Y75" s="196">
        <v>0</v>
      </c>
      <c r="Z75" s="196">
        <v>3.01</v>
      </c>
      <c r="AA75" s="196">
        <v>1.07</v>
      </c>
      <c r="AB75" s="196">
        <v>0</v>
      </c>
      <c r="AC75" s="196">
        <v>0</v>
      </c>
      <c r="AD75" s="196">
        <v>17.8</v>
      </c>
      <c r="AE75" s="196">
        <v>0</v>
      </c>
      <c r="AF75" s="196">
        <v>0</v>
      </c>
      <c r="AG75" s="196">
        <v>52.06</v>
      </c>
      <c r="AH75" s="196">
        <v>0</v>
      </c>
      <c r="AI75" s="196">
        <v>12.53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168.58</v>
      </c>
      <c r="AP75" s="196">
        <v>0</v>
      </c>
      <c r="AQ75" s="196">
        <v>0</v>
      </c>
      <c r="AR75" s="196">
        <v>8.3800000000000008</v>
      </c>
      <c r="AS75" s="196">
        <v>0</v>
      </c>
      <c r="AT75" s="196">
        <v>22.36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4.67</v>
      </c>
      <c r="D76" s="196">
        <v>0.97</v>
      </c>
      <c r="E76" s="196">
        <v>0</v>
      </c>
      <c r="F76" s="196">
        <v>0</v>
      </c>
      <c r="G76" s="196">
        <v>18.52</v>
      </c>
      <c r="H76" s="196">
        <v>0</v>
      </c>
      <c r="I76" s="196">
        <v>0</v>
      </c>
      <c r="J76" s="196">
        <v>1.34</v>
      </c>
      <c r="K76" s="196">
        <v>0.36</v>
      </c>
      <c r="L76" s="196">
        <v>14.97</v>
      </c>
      <c r="M76" s="196">
        <v>1.1000000000000001</v>
      </c>
      <c r="N76" s="196">
        <v>2.8</v>
      </c>
      <c r="O76" s="196">
        <v>0</v>
      </c>
      <c r="P76" s="196">
        <v>1.66</v>
      </c>
      <c r="Q76" s="196">
        <v>0.26</v>
      </c>
      <c r="R76" s="196">
        <v>0.5</v>
      </c>
      <c r="S76" s="196">
        <v>0.31</v>
      </c>
      <c r="T76" s="196">
        <v>0</v>
      </c>
      <c r="U76" s="196">
        <v>1</v>
      </c>
      <c r="V76" s="196">
        <v>0.25</v>
      </c>
      <c r="W76" s="196">
        <v>0.4</v>
      </c>
      <c r="X76" s="196">
        <v>12.29</v>
      </c>
      <c r="Y76" s="196">
        <v>0</v>
      </c>
      <c r="Z76" s="196">
        <v>3.01</v>
      </c>
      <c r="AA76" s="196">
        <v>1.07</v>
      </c>
      <c r="AB76" s="196">
        <v>0</v>
      </c>
      <c r="AC76" s="196">
        <v>0</v>
      </c>
      <c r="AD76" s="196">
        <v>17.8</v>
      </c>
      <c r="AE76" s="196">
        <v>0</v>
      </c>
      <c r="AF76" s="196">
        <v>0</v>
      </c>
      <c r="AG76" s="196">
        <v>52.06</v>
      </c>
      <c r="AH76" s="196">
        <v>0</v>
      </c>
      <c r="AI76" s="196">
        <v>12.53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168.58</v>
      </c>
      <c r="AP76" s="196">
        <v>0</v>
      </c>
      <c r="AQ76" s="196">
        <v>0</v>
      </c>
      <c r="AR76" s="196">
        <v>8.3800000000000008</v>
      </c>
      <c r="AS76" s="196">
        <v>0</v>
      </c>
      <c r="AT76" s="196">
        <v>22.36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4.67</v>
      </c>
      <c r="D77" s="196">
        <v>0.97</v>
      </c>
      <c r="E77" s="196">
        <v>0</v>
      </c>
      <c r="F77" s="196">
        <v>0</v>
      </c>
      <c r="G77" s="196">
        <v>18.52</v>
      </c>
      <c r="H77" s="196">
        <v>0</v>
      </c>
      <c r="I77" s="196">
        <v>0</v>
      </c>
      <c r="J77" s="196">
        <v>1.34</v>
      </c>
      <c r="K77" s="196">
        <v>0.36</v>
      </c>
      <c r="L77" s="196">
        <v>14.97</v>
      </c>
      <c r="M77" s="196">
        <v>1.1000000000000001</v>
      </c>
      <c r="N77" s="196">
        <v>2.8</v>
      </c>
      <c r="O77" s="196">
        <v>0</v>
      </c>
      <c r="P77" s="196">
        <v>1.66</v>
      </c>
      <c r="Q77" s="196">
        <v>0.26</v>
      </c>
      <c r="R77" s="196">
        <v>0.5</v>
      </c>
      <c r="S77" s="196">
        <v>0.31</v>
      </c>
      <c r="T77" s="196">
        <v>0</v>
      </c>
      <c r="U77" s="196">
        <v>1</v>
      </c>
      <c r="V77" s="196">
        <v>0.25</v>
      </c>
      <c r="W77" s="196">
        <v>0.4</v>
      </c>
      <c r="X77" s="196">
        <v>2.0099999999999998</v>
      </c>
      <c r="Y77" s="196">
        <v>0</v>
      </c>
      <c r="Z77" s="196">
        <v>3.01</v>
      </c>
      <c r="AA77" s="196">
        <v>1.07</v>
      </c>
      <c r="AB77" s="196">
        <v>0</v>
      </c>
      <c r="AC77" s="196">
        <v>0</v>
      </c>
      <c r="AD77" s="196">
        <v>17.8</v>
      </c>
      <c r="AE77" s="196">
        <v>0</v>
      </c>
      <c r="AF77" s="196">
        <v>0</v>
      </c>
      <c r="AG77" s="196">
        <v>52.06</v>
      </c>
      <c r="AH77" s="196">
        <v>0</v>
      </c>
      <c r="AI77" s="196">
        <v>12.53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168.58</v>
      </c>
      <c r="AP77" s="196">
        <v>0</v>
      </c>
      <c r="AQ77" s="196">
        <v>0</v>
      </c>
      <c r="AR77" s="196">
        <v>8.3800000000000008</v>
      </c>
      <c r="AS77" s="196">
        <v>0</v>
      </c>
      <c r="AT77" s="196">
        <v>22.36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4.67</v>
      </c>
      <c r="D78" s="196">
        <v>0.97</v>
      </c>
      <c r="E78" s="196">
        <v>0</v>
      </c>
      <c r="F78" s="196">
        <v>0</v>
      </c>
      <c r="G78" s="196">
        <v>19.190000000000001</v>
      </c>
      <c r="H78" s="196">
        <v>0</v>
      </c>
      <c r="I78" s="196">
        <v>0</v>
      </c>
      <c r="J78" s="196">
        <v>1.34</v>
      </c>
      <c r="K78" s="196">
        <v>0.36</v>
      </c>
      <c r="L78" s="196">
        <v>14.97</v>
      </c>
      <c r="M78" s="196">
        <v>1.1000000000000001</v>
      </c>
      <c r="N78" s="196">
        <v>2.8</v>
      </c>
      <c r="O78" s="196">
        <v>0</v>
      </c>
      <c r="P78" s="196">
        <v>1.66</v>
      </c>
      <c r="Q78" s="196">
        <v>0.26</v>
      </c>
      <c r="R78" s="196">
        <v>0.5</v>
      </c>
      <c r="S78" s="196">
        <v>0.31</v>
      </c>
      <c r="T78" s="196">
        <v>0</v>
      </c>
      <c r="U78" s="196">
        <v>1</v>
      </c>
      <c r="V78" s="196">
        <v>0.25</v>
      </c>
      <c r="W78" s="196">
        <v>0.4</v>
      </c>
      <c r="X78" s="196">
        <v>2</v>
      </c>
      <c r="Y78" s="196">
        <v>0</v>
      </c>
      <c r="Z78" s="196">
        <v>3.01</v>
      </c>
      <c r="AA78" s="196">
        <v>1.07</v>
      </c>
      <c r="AB78" s="196">
        <v>0</v>
      </c>
      <c r="AC78" s="196">
        <v>0</v>
      </c>
      <c r="AD78" s="196">
        <v>17.8</v>
      </c>
      <c r="AE78" s="196">
        <v>0</v>
      </c>
      <c r="AF78" s="196">
        <v>0</v>
      </c>
      <c r="AG78" s="196">
        <v>52.06</v>
      </c>
      <c r="AH78" s="196">
        <v>0</v>
      </c>
      <c r="AI78" s="196">
        <v>12.53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168.58</v>
      </c>
      <c r="AP78" s="196">
        <v>0</v>
      </c>
      <c r="AQ78" s="196">
        <v>0</v>
      </c>
      <c r="AR78" s="196">
        <v>8.3800000000000008</v>
      </c>
      <c r="AS78" s="196">
        <v>0</v>
      </c>
      <c r="AT78" s="196">
        <v>22.36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4.67</v>
      </c>
      <c r="D79" s="196">
        <v>0.97</v>
      </c>
      <c r="E79" s="196">
        <v>0</v>
      </c>
      <c r="F79" s="196">
        <v>0</v>
      </c>
      <c r="G79" s="196">
        <v>17.86</v>
      </c>
      <c r="H79" s="196">
        <v>0</v>
      </c>
      <c r="I79" s="196">
        <v>0</v>
      </c>
      <c r="J79" s="196">
        <v>1.34</v>
      </c>
      <c r="K79" s="196">
        <v>0.36</v>
      </c>
      <c r="L79" s="196">
        <v>14.97</v>
      </c>
      <c r="M79" s="196">
        <v>1.1000000000000001</v>
      </c>
      <c r="N79" s="196">
        <v>2.8</v>
      </c>
      <c r="O79" s="196">
        <v>0</v>
      </c>
      <c r="P79" s="196">
        <v>1.66</v>
      </c>
      <c r="Q79" s="196">
        <v>0.26</v>
      </c>
      <c r="R79" s="196">
        <v>0.5</v>
      </c>
      <c r="S79" s="196">
        <v>0.31</v>
      </c>
      <c r="T79" s="196">
        <v>0</v>
      </c>
      <c r="U79" s="196">
        <v>1</v>
      </c>
      <c r="V79" s="196">
        <v>0.25</v>
      </c>
      <c r="W79" s="196">
        <v>0.4</v>
      </c>
      <c r="X79" s="196">
        <v>2</v>
      </c>
      <c r="Y79" s="196">
        <v>0</v>
      </c>
      <c r="Z79" s="196">
        <v>3.01</v>
      </c>
      <c r="AA79" s="196">
        <v>1.07</v>
      </c>
      <c r="AB79" s="196">
        <v>0</v>
      </c>
      <c r="AC79" s="196">
        <v>0</v>
      </c>
      <c r="AD79" s="196">
        <v>17.8</v>
      </c>
      <c r="AE79" s="196">
        <v>0</v>
      </c>
      <c r="AF79" s="196">
        <v>0</v>
      </c>
      <c r="AG79" s="196">
        <v>52.06</v>
      </c>
      <c r="AH79" s="196">
        <v>0</v>
      </c>
      <c r="AI79" s="196">
        <v>12.53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168.58</v>
      </c>
      <c r="AP79" s="196">
        <v>0</v>
      </c>
      <c r="AQ79" s="196">
        <v>0</v>
      </c>
      <c r="AR79" s="196">
        <v>8.3800000000000008</v>
      </c>
      <c r="AS79" s="196">
        <v>0</v>
      </c>
      <c r="AT79" s="196">
        <v>22.36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4.67</v>
      </c>
      <c r="D80" s="196">
        <v>0.97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0.36</v>
      </c>
      <c r="L80" s="196">
        <v>14.97</v>
      </c>
      <c r="M80" s="196">
        <v>1.1000000000000001</v>
      </c>
      <c r="N80" s="196">
        <v>2.8</v>
      </c>
      <c r="O80" s="196">
        <v>0</v>
      </c>
      <c r="P80" s="196">
        <v>1.66</v>
      </c>
      <c r="Q80" s="196">
        <v>0.26</v>
      </c>
      <c r="R80" s="196">
        <v>0.5</v>
      </c>
      <c r="S80" s="196">
        <v>0.31</v>
      </c>
      <c r="T80" s="196">
        <v>0</v>
      </c>
      <c r="U80" s="196">
        <v>1</v>
      </c>
      <c r="V80" s="196">
        <v>0.25</v>
      </c>
      <c r="W80" s="196">
        <v>0.4</v>
      </c>
      <c r="X80" s="196">
        <v>2</v>
      </c>
      <c r="Y80" s="196">
        <v>0</v>
      </c>
      <c r="Z80" s="196">
        <v>3.01</v>
      </c>
      <c r="AA80" s="196">
        <v>1.07</v>
      </c>
      <c r="AB80" s="196">
        <v>0</v>
      </c>
      <c r="AC80" s="196">
        <v>0</v>
      </c>
      <c r="AD80" s="196">
        <v>17.8</v>
      </c>
      <c r="AE80" s="196">
        <v>0</v>
      </c>
      <c r="AF80" s="196">
        <v>0</v>
      </c>
      <c r="AG80" s="196">
        <v>52.06</v>
      </c>
      <c r="AH80" s="196">
        <v>0</v>
      </c>
      <c r="AI80" s="196">
        <v>12.53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168.58</v>
      </c>
      <c r="AP80" s="196">
        <v>0</v>
      </c>
      <c r="AQ80" s="196">
        <v>0</v>
      </c>
      <c r="AR80" s="196">
        <v>8.3800000000000008</v>
      </c>
      <c r="AS80" s="196">
        <v>12.53</v>
      </c>
      <c r="AT80" s="196">
        <v>23.71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4.67</v>
      </c>
      <c r="D81" s="196">
        <v>0.97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0.36</v>
      </c>
      <c r="L81" s="196">
        <v>14.97</v>
      </c>
      <c r="M81" s="196">
        <v>1.1000000000000001</v>
      </c>
      <c r="N81" s="196">
        <v>2.8</v>
      </c>
      <c r="O81" s="196">
        <v>0</v>
      </c>
      <c r="P81" s="196">
        <v>1.66</v>
      </c>
      <c r="Q81" s="196">
        <v>0.26</v>
      </c>
      <c r="R81" s="196">
        <v>0.5</v>
      </c>
      <c r="S81" s="196">
        <v>0.31</v>
      </c>
      <c r="T81" s="196">
        <v>0</v>
      </c>
      <c r="U81" s="196">
        <v>1</v>
      </c>
      <c r="V81" s="196">
        <v>0.25</v>
      </c>
      <c r="W81" s="196">
        <v>0.4</v>
      </c>
      <c r="X81" s="196">
        <v>2</v>
      </c>
      <c r="Y81" s="196">
        <v>0</v>
      </c>
      <c r="Z81" s="196">
        <v>3.01</v>
      </c>
      <c r="AA81" s="196">
        <v>1.07</v>
      </c>
      <c r="AB81" s="196">
        <v>0</v>
      </c>
      <c r="AC81" s="196">
        <v>0</v>
      </c>
      <c r="AD81" s="196">
        <v>17.8</v>
      </c>
      <c r="AE81" s="196">
        <v>0</v>
      </c>
      <c r="AF81" s="196">
        <v>0</v>
      </c>
      <c r="AG81" s="196">
        <v>52.06</v>
      </c>
      <c r="AH81" s="196">
        <v>0</v>
      </c>
      <c r="AI81" s="196">
        <v>12.53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168.58</v>
      </c>
      <c r="AP81" s="196">
        <v>0</v>
      </c>
      <c r="AQ81" s="196">
        <v>0</v>
      </c>
      <c r="AR81" s="196">
        <v>8.3800000000000008</v>
      </c>
      <c r="AS81" s="196">
        <v>18.52</v>
      </c>
      <c r="AT81" s="196">
        <v>21.69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4.67</v>
      </c>
      <c r="D82" s="196">
        <v>0.97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0.36</v>
      </c>
      <c r="L82" s="196">
        <v>14.97</v>
      </c>
      <c r="M82" s="196">
        <v>1.1000000000000001</v>
      </c>
      <c r="N82" s="196">
        <v>2.8</v>
      </c>
      <c r="O82" s="196">
        <v>0</v>
      </c>
      <c r="P82" s="196">
        <v>1.66</v>
      </c>
      <c r="Q82" s="196">
        <v>0.26</v>
      </c>
      <c r="R82" s="196">
        <v>0.5</v>
      </c>
      <c r="S82" s="196">
        <v>0.31</v>
      </c>
      <c r="T82" s="196">
        <v>0</v>
      </c>
      <c r="U82" s="196">
        <v>1</v>
      </c>
      <c r="V82" s="196">
        <v>0.25</v>
      </c>
      <c r="W82" s="196">
        <v>0.4</v>
      </c>
      <c r="X82" s="196">
        <v>2</v>
      </c>
      <c r="Y82" s="196">
        <v>0</v>
      </c>
      <c r="Z82" s="196">
        <v>3.01</v>
      </c>
      <c r="AA82" s="196">
        <v>1.07</v>
      </c>
      <c r="AB82" s="196">
        <v>0</v>
      </c>
      <c r="AC82" s="196">
        <v>0</v>
      </c>
      <c r="AD82" s="196">
        <v>17.8</v>
      </c>
      <c r="AE82" s="196">
        <v>0</v>
      </c>
      <c r="AF82" s="196">
        <v>0</v>
      </c>
      <c r="AG82" s="196">
        <v>52.06</v>
      </c>
      <c r="AH82" s="196">
        <v>0</v>
      </c>
      <c r="AI82" s="196">
        <v>12.53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168.58</v>
      </c>
      <c r="AP82" s="196">
        <v>0</v>
      </c>
      <c r="AQ82" s="196">
        <v>0</v>
      </c>
      <c r="AR82" s="196">
        <v>8.3800000000000008</v>
      </c>
      <c r="AS82" s="196">
        <v>18.52</v>
      </c>
      <c r="AT82" s="196">
        <v>21.69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4.67</v>
      </c>
      <c r="D83" s="196">
        <v>0.97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0.36</v>
      </c>
      <c r="L83" s="196">
        <v>14.97</v>
      </c>
      <c r="M83" s="196">
        <v>1.1000000000000001</v>
      </c>
      <c r="N83" s="196">
        <v>2.8</v>
      </c>
      <c r="O83" s="196">
        <v>0</v>
      </c>
      <c r="P83" s="196">
        <v>1.66</v>
      </c>
      <c r="Q83" s="196">
        <v>0.26</v>
      </c>
      <c r="R83" s="196">
        <v>0.5</v>
      </c>
      <c r="S83" s="196">
        <v>0.31</v>
      </c>
      <c r="T83" s="196">
        <v>0</v>
      </c>
      <c r="U83" s="196">
        <v>1</v>
      </c>
      <c r="V83" s="196">
        <v>0.25</v>
      </c>
      <c r="W83" s="196">
        <v>0.4</v>
      </c>
      <c r="X83" s="196">
        <v>2</v>
      </c>
      <c r="Y83" s="196">
        <v>0</v>
      </c>
      <c r="Z83" s="196">
        <v>3.01</v>
      </c>
      <c r="AA83" s="196">
        <v>1.07</v>
      </c>
      <c r="AB83" s="196">
        <v>0</v>
      </c>
      <c r="AC83" s="196">
        <v>0</v>
      </c>
      <c r="AD83" s="196">
        <v>17.8</v>
      </c>
      <c r="AE83" s="196">
        <v>0</v>
      </c>
      <c r="AF83" s="196">
        <v>0</v>
      </c>
      <c r="AG83" s="196">
        <v>52.06</v>
      </c>
      <c r="AH83" s="196">
        <v>0</v>
      </c>
      <c r="AI83" s="196">
        <v>12.53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168.58</v>
      </c>
      <c r="AP83" s="196">
        <v>0</v>
      </c>
      <c r="AQ83" s="196">
        <v>0</v>
      </c>
      <c r="AR83" s="196">
        <v>8.3800000000000008</v>
      </c>
      <c r="AS83" s="196">
        <v>18.52</v>
      </c>
      <c r="AT83" s="196">
        <v>21.69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4.67</v>
      </c>
      <c r="D84" s="196">
        <v>0.97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0.36</v>
      </c>
      <c r="L84" s="196">
        <v>14.97</v>
      </c>
      <c r="M84" s="196">
        <v>1.1000000000000001</v>
      </c>
      <c r="N84" s="196">
        <v>2.8</v>
      </c>
      <c r="O84" s="196">
        <v>0</v>
      </c>
      <c r="P84" s="196">
        <v>1.66</v>
      </c>
      <c r="Q84" s="196">
        <v>0.26</v>
      </c>
      <c r="R84" s="196">
        <v>0.5</v>
      </c>
      <c r="S84" s="196">
        <v>0.31</v>
      </c>
      <c r="T84" s="196">
        <v>0</v>
      </c>
      <c r="U84" s="196">
        <v>1</v>
      </c>
      <c r="V84" s="196">
        <v>0.25</v>
      </c>
      <c r="W84" s="196">
        <v>0.4</v>
      </c>
      <c r="X84" s="196">
        <v>2</v>
      </c>
      <c r="Y84" s="196">
        <v>0</v>
      </c>
      <c r="Z84" s="196">
        <v>3.01</v>
      </c>
      <c r="AA84" s="196">
        <v>1.07</v>
      </c>
      <c r="AB84" s="196">
        <v>0</v>
      </c>
      <c r="AC84" s="196">
        <v>0</v>
      </c>
      <c r="AD84" s="196">
        <v>17.8</v>
      </c>
      <c r="AE84" s="196">
        <v>0</v>
      </c>
      <c r="AF84" s="196">
        <v>0</v>
      </c>
      <c r="AG84" s="196">
        <v>52.06</v>
      </c>
      <c r="AH84" s="196">
        <v>0</v>
      </c>
      <c r="AI84" s="196">
        <v>12.53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168.58</v>
      </c>
      <c r="AP84" s="196">
        <v>0</v>
      </c>
      <c r="AQ84" s="196">
        <v>0</v>
      </c>
      <c r="AR84" s="196">
        <v>8.3800000000000008</v>
      </c>
      <c r="AS84" s="196">
        <v>18.52</v>
      </c>
      <c r="AT84" s="196">
        <v>21.69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4.67</v>
      </c>
      <c r="D85" s="196">
        <v>0.97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0.36</v>
      </c>
      <c r="L85" s="196">
        <v>14.97</v>
      </c>
      <c r="M85" s="196">
        <v>1.1000000000000001</v>
      </c>
      <c r="N85" s="196">
        <v>2.8</v>
      </c>
      <c r="O85" s="196">
        <v>0</v>
      </c>
      <c r="P85" s="196">
        <v>1.66</v>
      </c>
      <c r="Q85" s="196">
        <v>0.26</v>
      </c>
      <c r="R85" s="196">
        <v>0.5</v>
      </c>
      <c r="S85" s="196">
        <v>0.31</v>
      </c>
      <c r="T85" s="196">
        <v>0</v>
      </c>
      <c r="U85" s="196">
        <v>1</v>
      </c>
      <c r="V85" s="196">
        <v>0.25</v>
      </c>
      <c r="W85" s="196">
        <v>0.4</v>
      </c>
      <c r="X85" s="196">
        <v>2</v>
      </c>
      <c r="Y85" s="196">
        <v>0</v>
      </c>
      <c r="Z85" s="196">
        <v>3.01</v>
      </c>
      <c r="AA85" s="196">
        <v>1.07</v>
      </c>
      <c r="AB85" s="196">
        <v>0</v>
      </c>
      <c r="AC85" s="196">
        <v>0</v>
      </c>
      <c r="AD85" s="196">
        <v>17.8</v>
      </c>
      <c r="AE85" s="196">
        <v>0</v>
      </c>
      <c r="AF85" s="196">
        <v>0</v>
      </c>
      <c r="AG85" s="196">
        <v>52.06</v>
      </c>
      <c r="AH85" s="196">
        <v>0</v>
      </c>
      <c r="AI85" s="196">
        <v>12.53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168.58</v>
      </c>
      <c r="AP85" s="196">
        <v>0</v>
      </c>
      <c r="AQ85" s="196">
        <v>0</v>
      </c>
      <c r="AR85" s="196">
        <v>8.3800000000000008</v>
      </c>
      <c r="AS85" s="196">
        <v>18.52</v>
      </c>
      <c r="AT85" s="196">
        <v>21.69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4.67</v>
      </c>
      <c r="D86" s="196">
        <v>0.97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0.36</v>
      </c>
      <c r="L86" s="196">
        <v>14.97</v>
      </c>
      <c r="M86" s="196">
        <v>1.1000000000000001</v>
      </c>
      <c r="N86" s="196">
        <v>2.8</v>
      </c>
      <c r="O86" s="196">
        <v>0</v>
      </c>
      <c r="P86" s="196">
        <v>1.66</v>
      </c>
      <c r="Q86" s="196">
        <v>0.26</v>
      </c>
      <c r="R86" s="196">
        <v>0.5</v>
      </c>
      <c r="S86" s="196">
        <v>0.31</v>
      </c>
      <c r="T86" s="196">
        <v>0</v>
      </c>
      <c r="U86" s="196">
        <v>1</v>
      </c>
      <c r="V86" s="196">
        <v>0.25</v>
      </c>
      <c r="W86" s="196">
        <v>0.4</v>
      </c>
      <c r="X86" s="196">
        <v>2</v>
      </c>
      <c r="Y86" s="196">
        <v>0</v>
      </c>
      <c r="Z86" s="196">
        <v>3.01</v>
      </c>
      <c r="AA86" s="196">
        <v>1.07</v>
      </c>
      <c r="AB86" s="196">
        <v>0</v>
      </c>
      <c r="AC86" s="196">
        <v>0</v>
      </c>
      <c r="AD86" s="196">
        <v>17.8</v>
      </c>
      <c r="AE86" s="196">
        <v>0</v>
      </c>
      <c r="AF86" s="196">
        <v>0</v>
      </c>
      <c r="AG86" s="196">
        <v>52.06</v>
      </c>
      <c r="AH86" s="196">
        <v>0</v>
      </c>
      <c r="AI86" s="196">
        <v>12.53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168.58</v>
      </c>
      <c r="AP86" s="196">
        <v>0</v>
      </c>
      <c r="AQ86" s="196">
        <v>0</v>
      </c>
      <c r="AR86" s="196">
        <v>8.3800000000000008</v>
      </c>
      <c r="AS86" s="196">
        <v>18.52</v>
      </c>
      <c r="AT86" s="196">
        <v>21.69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4.67</v>
      </c>
      <c r="D87" s="196">
        <v>0.97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0.36</v>
      </c>
      <c r="L87" s="196">
        <v>14.97</v>
      </c>
      <c r="M87" s="196">
        <v>1.1000000000000001</v>
      </c>
      <c r="N87" s="196">
        <v>2.8</v>
      </c>
      <c r="O87" s="196">
        <v>0</v>
      </c>
      <c r="P87" s="196">
        <v>1.66</v>
      </c>
      <c r="Q87" s="196">
        <v>0.26</v>
      </c>
      <c r="R87" s="196">
        <v>0.5</v>
      </c>
      <c r="S87" s="196">
        <v>0.31</v>
      </c>
      <c r="T87" s="196">
        <v>0</v>
      </c>
      <c r="U87" s="196">
        <v>1</v>
      </c>
      <c r="V87" s="196">
        <v>0.25</v>
      </c>
      <c r="W87" s="196">
        <v>0.4</v>
      </c>
      <c r="X87" s="196">
        <v>2</v>
      </c>
      <c r="Y87" s="196">
        <v>0</v>
      </c>
      <c r="Z87" s="196">
        <v>3.01</v>
      </c>
      <c r="AA87" s="196">
        <v>1.07</v>
      </c>
      <c r="AB87" s="196">
        <v>0</v>
      </c>
      <c r="AC87" s="196">
        <v>0</v>
      </c>
      <c r="AD87" s="196">
        <v>17.8</v>
      </c>
      <c r="AE87" s="196">
        <v>0</v>
      </c>
      <c r="AF87" s="196">
        <v>0</v>
      </c>
      <c r="AG87" s="196">
        <v>52.06</v>
      </c>
      <c r="AH87" s="196">
        <v>0</v>
      </c>
      <c r="AI87" s="196">
        <v>12.53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168.58</v>
      </c>
      <c r="AP87" s="196">
        <v>0</v>
      </c>
      <c r="AQ87" s="196">
        <v>0</v>
      </c>
      <c r="AR87" s="196">
        <v>8.3800000000000008</v>
      </c>
      <c r="AS87" s="196">
        <v>21.86</v>
      </c>
      <c r="AT87" s="196">
        <v>21.69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4.67</v>
      </c>
      <c r="D88" s="196">
        <v>0.97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0.36</v>
      </c>
      <c r="L88" s="196">
        <v>14.97</v>
      </c>
      <c r="M88" s="196">
        <v>1.1000000000000001</v>
      </c>
      <c r="N88" s="196">
        <v>2.8</v>
      </c>
      <c r="O88" s="196">
        <v>0</v>
      </c>
      <c r="P88" s="196">
        <v>1.66</v>
      </c>
      <c r="Q88" s="196">
        <v>0.26</v>
      </c>
      <c r="R88" s="196">
        <v>0.5</v>
      </c>
      <c r="S88" s="196">
        <v>0.31</v>
      </c>
      <c r="T88" s="196">
        <v>0</v>
      </c>
      <c r="U88" s="196">
        <v>1</v>
      </c>
      <c r="V88" s="196">
        <v>0.25</v>
      </c>
      <c r="W88" s="196">
        <v>0.4</v>
      </c>
      <c r="X88" s="196">
        <v>2</v>
      </c>
      <c r="Y88" s="196">
        <v>0</v>
      </c>
      <c r="Z88" s="196">
        <v>3.01</v>
      </c>
      <c r="AA88" s="196">
        <v>1.07</v>
      </c>
      <c r="AB88" s="196">
        <v>0</v>
      </c>
      <c r="AC88" s="196">
        <v>0</v>
      </c>
      <c r="AD88" s="196">
        <v>17.8</v>
      </c>
      <c r="AE88" s="196">
        <v>0</v>
      </c>
      <c r="AF88" s="196">
        <v>0</v>
      </c>
      <c r="AG88" s="196">
        <v>52.06</v>
      </c>
      <c r="AH88" s="196">
        <v>0</v>
      </c>
      <c r="AI88" s="196">
        <v>12.53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168.58</v>
      </c>
      <c r="AP88" s="196">
        <v>0</v>
      </c>
      <c r="AQ88" s="196">
        <v>0</v>
      </c>
      <c r="AR88" s="196">
        <v>8.3800000000000008</v>
      </c>
      <c r="AS88" s="196">
        <v>21.86</v>
      </c>
      <c r="AT88" s="196">
        <v>21.69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4.67</v>
      </c>
      <c r="D89" s="196">
        <v>0.97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0.36</v>
      </c>
      <c r="L89" s="196">
        <v>25.61</v>
      </c>
      <c r="M89" s="196">
        <v>1.1000000000000001</v>
      </c>
      <c r="N89" s="196">
        <v>2.8</v>
      </c>
      <c r="O89" s="196">
        <v>0</v>
      </c>
      <c r="P89" s="196">
        <v>1.66</v>
      </c>
      <c r="Q89" s="196">
        <v>0.26</v>
      </c>
      <c r="R89" s="196">
        <v>0.5</v>
      </c>
      <c r="S89" s="196">
        <v>0.31</v>
      </c>
      <c r="T89" s="196">
        <v>0</v>
      </c>
      <c r="U89" s="196">
        <v>1</v>
      </c>
      <c r="V89" s="196">
        <v>0.25</v>
      </c>
      <c r="W89" s="196">
        <v>0.4</v>
      </c>
      <c r="X89" s="196">
        <v>2</v>
      </c>
      <c r="Y89" s="196">
        <v>0</v>
      </c>
      <c r="Z89" s="196">
        <v>3.01</v>
      </c>
      <c r="AA89" s="196">
        <v>1.07</v>
      </c>
      <c r="AB89" s="196">
        <v>0</v>
      </c>
      <c r="AC89" s="196">
        <v>0</v>
      </c>
      <c r="AD89" s="196">
        <v>17.8</v>
      </c>
      <c r="AE89" s="196">
        <v>0</v>
      </c>
      <c r="AF89" s="196">
        <v>0</v>
      </c>
      <c r="AG89" s="196">
        <v>52.06</v>
      </c>
      <c r="AH89" s="196">
        <v>0</v>
      </c>
      <c r="AI89" s="196">
        <v>12.53</v>
      </c>
      <c r="AJ89" s="196">
        <v>0</v>
      </c>
      <c r="AK89" s="196">
        <v>12.61</v>
      </c>
      <c r="AL89" s="196">
        <v>0</v>
      </c>
      <c r="AM89" s="196">
        <v>0</v>
      </c>
      <c r="AN89" s="196">
        <v>0</v>
      </c>
      <c r="AO89" s="196">
        <v>168.58</v>
      </c>
      <c r="AP89" s="196">
        <v>0</v>
      </c>
      <c r="AQ89" s="196">
        <v>0</v>
      </c>
      <c r="AR89" s="196">
        <v>8.3800000000000008</v>
      </c>
      <c r="AS89" s="196">
        <v>21.86</v>
      </c>
      <c r="AT89" s="196">
        <v>21.69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4.67</v>
      </c>
      <c r="D90" s="196">
        <v>0.97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4.5</v>
      </c>
      <c r="L90" s="196">
        <v>80.11</v>
      </c>
      <c r="M90" s="196">
        <v>1.1000000000000001</v>
      </c>
      <c r="N90" s="196">
        <v>2.8</v>
      </c>
      <c r="O90" s="196">
        <v>0</v>
      </c>
      <c r="P90" s="196">
        <v>1.66</v>
      </c>
      <c r="Q90" s="196">
        <v>3.81</v>
      </c>
      <c r="R90" s="196">
        <v>0.5</v>
      </c>
      <c r="S90" s="196">
        <v>4.26</v>
      </c>
      <c r="T90" s="196">
        <v>0</v>
      </c>
      <c r="U90" s="196">
        <v>1</v>
      </c>
      <c r="V90" s="196">
        <v>0.25</v>
      </c>
      <c r="W90" s="196">
        <v>0.4</v>
      </c>
      <c r="X90" s="196">
        <v>2</v>
      </c>
      <c r="Y90" s="196">
        <v>0</v>
      </c>
      <c r="Z90" s="196">
        <v>3.01</v>
      </c>
      <c r="AA90" s="196">
        <v>19.98</v>
      </c>
      <c r="AB90" s="196">
        <v>0</v>
      </c>
      <c r="AC90" s="196">
        <v>0</v>
      </c>
      <c r="AD90" s="196">
        <v>17.8</v>
      </c>
      <c r="AE90" s="196">
        <v>0</v>
      </c>
      <c r="AF90" s="196">
        <v>0</v>
      </c>
      <c r="AG90" s="196">
        <v>52.06</v>
      </c>
      <c r="AH90" s="196">
        <v>0</v>
      </c>
      <c r="AI90" s="196">
        <v>12.53</v>
      </c>
      <c r="AJ90" s="196">
        <v>0</v>
      </c>
      <c r="AK90" s="196">
        <v>12.61</v>
      </c>
      <c r="AL90" s="196">
        <v>0</v>
      </c>
      <c r="AM90" s="196">
        <v>0</v>
      </c>
      <c r="AN90" s="196">
        <v>0</v>
      </c>
      <c r="AO90" s="196">
        <v>168.58</v>
      </c>
      <c r="AP90" s="196">
        <v>0</v>
      </c>
      <c r="AQ90" s="196">
        <v>0</v>
      </c>
      <c r="AR90" s="196">
        <v>8.3800000000000008</v>
      </c>
      <c r="AS90" s="196">
        <v>21.86</v>
      </c>
      <c r="AT90" s="196">
        <v>21.69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4.67</v>
      </c>
      <c r="D91" s="196">
        <v>0.97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1.34</v>
      </c>
      <c r="K91" s="196">
        <v>4.5</v>
      </c>
      <c r="L91" s="196">
        <v>126.15</v>
      </c>
      <c r="M91" s="196">
        <v>1.1000000000000001</v>
      </c>
      <c r="N91" s="196">
        <v>2.8</v>
      </c>
      <c r="O91" s="196">
        <v>0</v>
      </c>
      <c r="P91" s="196">
        <v>1.66</v>
      </c>
      <c r="Q91" s="196">
        <v>0.26</v>
      </c>
      <c r="R91" s="196">
        <v>0.5</v>
      </c>
      <c r="S91" s="196">
        <v>0.32</v>
      </c>
      <c r="T91" s="196">
        <v>0</v>
      </c>
      <c r="U91" s="196">
        <v>1</v>
      </c>
      <c r="V91" s="196">
        <v>0.25</v>
      </c>
      <c r="W91" s="196">
        <v>0.47</v>
      </c>
      <c r="X91" s="196">
        <v>2</v>
      </c>
      <c r="Y91" s="196">
        <v>0</v>
      </c>
      <c r="Z91" s="196">
        <v>3.01</v>
      </c>
      <c r="AA91" s="196">
        <v>1.07</v>
      </c>
      <c r="AB91" s="196">
        <v>0</v>
      </c>
      <c r="AC91" s="196">
        <v>0</v>
      </c>
      <c r="AD91" s="196">
        <v>17.8</v>
      </c>
      <c r="AE91" s="196">
        <v>0</v>
      </c>
      <c r="AF91" s="196">
        <v>0</v>
      </c>
      <c r="AG91" s="196">
        <v>52.06</v>
      </c>
      <c r="AH91" s="196">
        <v>0</v>
      </c>
      <c r="AI91" s="196">
        <v>12.53</v>
      </c>
      <c r="AJ91" s="196">
        <v>0</v>
      </c>
      <c r="AK91" s="196">
        <v>11.35</v>
      </c>
      <c r="AL91" s="196">
        <v>0</v>
      </c>
      <c r="AM91" s="196">
        <v>0</v>
      </c>
      <c r="AN91" s="196">
        <v>0</v>
      </c>
      <c r="AO91" s="196">
        <v>168.58</v>
      </c>
      <c r="AP91" s="196">
        <v>0</v>
      </c>
      <c r="AQ91" s="196">
        <v>0</v>
      </c>
      <c r="AR91" s="196">
        <v>8.3800000000000008</v>
      </c>
      <c r="AS91" s="196">
        <v>21.86</v>
      </c>
      <c r="AT91" s="196">
        <v>21.69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4.67</v>
      </c>
      <c r="D92" s="196">
        <v>0.97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1.34</v>
      </c>
      <c r="K92" s="196">
        <v>4.5</v>
      </c>
      <c r="L92" s="196">
        <v>145.37</v>
      </c>
      <c r="M92" s="196">
        <v>1.1000000000000001</v>
      </c>
      <c r="N92" s="196">
        <v>2.8</v>
      </c>
      <c r="O92" s="196">
        <v>0</v>
      </c>
      <c r="P92" s="196">
        <v>1.66</v>
      </c>
      <c r="Q92" s="196">
        <v>0.26</v>
      </c>
      <c r="R92" s="196">
        <v>0.5</v>
      </c>
      <c r="S92" s="196">
        <v>0.32</v>
      </c>
      <c r="T92" s="196">
        <v>0</v>
      </c>
      <c r="U92" s="196">
        <v>1</v>
      </c>
      <c r="V92" s="196">
        <v>0.25</v>
      </c>
      <c r="W92" s="196">
        <v>0.41</v>
      </c>
      <c r="X92" s="196">
        <v>2</v>
      </c>
      <c r="Y92" s="196">
        <v>0</v>
      </c>
      <c r="Z92" s="196">
        <v>3.01</v>
      </c>
      <c r="AA92" s="196">
        <v>1.07</v>
      </c>
      <c r="AB92" s="196">
        <v>0</v>
      </c>
      <c r="AC92" s="196">
        <v>0</v>
      </c>
      <c r="AD92" s="196">
        <v>17.8</v>
      </c>
      <c r="AE92" s="196">
        <v>0</v>
      </c>
      <c r="AF92" s="196">
        <v>0</v>
      </c>
      <c r="AG92" s="196">
        <v>52.06</v>
      </c>
      <c r="AH92" s="196">
        <v>0</v>
      </c>
      <c r="AI92" s="196">
        <v>12.53</v>
      </c>
      <c r="AJ92" s="196">
        <v>0</v>
      </c>
      <c r="AK92" s="196">
        <v>11.35</v>
      </c>
      <c r="AL92" s="196">
        <v>0</v>
      </c>
      <c r="AM92" s="196">
        <v>0</v>
      </c>
      <c r="AN92" s="196">
        <v>0</v>
      </c>
      <c r="AO92" s="196">
        <v>168.58</v>
      </c>
      <c r="AP92" s="196">
        <v>0</v>
      </c>
      <c r="AQ92" s="196">
        <v>0</v>
      </c>
      <c r="AR92" s="196">
        <v>8.3800000000000008</v>
      </c>
      <c r="AS92" s="196">
        <v>21.86</v>
      </c>
      <c r="AT92" s="196">
        <v>21.69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4.67</v>
      </c>
      <c r="D93" s="196">
        <v>0.97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1.34</v>
      </c>
      <c r="K93" s="196">
        <v>3.55</v>
      </c>
      <c r="L93" s="196">
        <v>181.3</v>
      </c>
      <c r="M93" s="196">
        <v>1.1000000000000001</v>
      </c>
      <c r="N93" s="196">
        <v>2.8</v>
      </c>
      <c r="O93" s="196">
        <v>0</v>
      </c>
      <c r="P93" s="196">
        <v>1.66</v>
      </c>
      <c r="Q93" s="196">
        <v>1.86</v>
      </c>
      <c r="R93" s="196">
        <v>0.5</v>
      </c>
      <c r="S93" s="196">
        <v>2.57</v>
      </c>
      <c r="T93" s="196">
        <v>0</v>
      </c>
      <c r="U93" s="196">
        <v>1</v>
      </c>
      <c r="V93" s="196">
        <v>0.25</v>
      </c>
      <c r="W93" s="196">
        <v>0.41</v>
      </c>
      <c r="X93" s="196">
        <v>2</v>
      </c>
      <c r="Y93" s="196">
        <v>0</v>
      </c>
      <c r="Z93" s="196">
        <v>3.01</v>
      </c>
      <c r="AA93" s="196">
        <v>19.98</v>
      </c>
      <c r="AB93" s="196">
        <v>0</v>
      </c>
      <c r="AC93" s="196">
        <v>0</v>
      </c>
      <c r="AD93" s="196">
        <v>17.8</v>
      </c>
      <c r="AE93" s="196">
        <v>0</v>
      </c>
      <c r="AF93" s="196">
        <v>0</v>
      </c>
      <c r="AG93" s="196">
        <v>52.06</v>
      </c>
      <c r="AH93" s="196">
        <v>0</v>
      </c>
      <c r="AI93" s="196">
        <v>12.53</v>
      </c>
      <c r="AJ93" s="196">
        <v>0</v>
      </c>
      <c r="AK93" s="196">
        <v>11.35</v>
      </c>
      <c r="AL93" s="196">
        <v>0</v>
      </c>
      <c r="AM93" s="196">
        <v>0</v>
      </c>
      <c r="AN93" s="196">
        <v>0</v>
      </c>
      <c r="AO93" s="196">
        <v>168.58</v>
      </c>
      <c r="AP93" s="196">
        <v>0</v>
      </c>
      <c r="AQ93" s="196">
        <v>0</v>
      </c>
      <c r="AR93" s="196">
        <v>8.3800000000000008</v>
      </c>
      <c r="AS93" s="196">
        <v>21.86</v>
      </c>
      <c r="AT93" s="196">
        <v>21.69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4.67</v>
      </c>
      <c r="D94" s="196">
        <v>0.97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1.34</v>
      </c>
      <c r="K94" s="196">
        <v>3.55</v>
      </c>
      <c r="L94" s="196">
        <v>181.3</v>
      </c>
      <c r="M94" s="196">
        <v>1.1000000000000001</v>
      </c>
      <c r="N94" s="196">
        <v>2.8</v>
      </c>
      <c r="O94" s="196">
        <v>0</v>
      </c>
      <c r="P94" s="196">
        <v>1.66</v>
      </c>
      <c r="Q94" s="196">
        <v>3.01</v>
      </c>
      <c r="R94" s="196">
        <v>0.5</v>
      </c>
      <c r="S94" s="196">
        <v>3.67</v>
      </c>
      <c r="T94" s="196">
        <v>0</v>
      </c>
      <c r="U94" s="196">
        <v>1</v>
      </c>
      <c r="V94" s="196">
        <v>3.48</v>
      </c>
      <c r="W94" s="196">
        <v>0.41</v>
      </c>
      <c r="X94" s="196">
        <v>2</v>
      </c>
      <c r="Y94" s="196">
        <v>0</v>
      </c>
      <c r="Z94" s="196">
        <v>29.63</v>
      </c>
      <c r="AA94" s="196">
        <v>19.98</v>
      </c>
      <c r="AB94" s="196">
        <v>0</v>
      </c>
      <c r="AC94" s="196">
        <v>0</v>
      </c>
      <c r="AD94" s="196">
        <v>17.8</v>
      </c>
      <c r="AE94" s="196">
        <v>0</v>
      </c>
      <c r="AF94" s="196">
        <v>0</v>
      </c>
      <c r="AG94" s="196">
        <v>52.06</v>
      </c>
      <c r="AH94" s="196">
        <v>0</v>
      </c>
      <c r="AI94" s="196">
        <v>12.53</v>
      </c>
      <c r="AJ94" s="196">
        <v>0</v>
      </c>
      <c r="AK94" s="196">
        <v>11.35</v>
      </c>
      <c r="AL94" s="196">
        <v>0</v>
      </c>
      <c r="AM94" s="196">
        <v>0</v>
      </c>
      <c r="AN94" s="196">
        <v>0</v>
      </c>
      <c r="AO94" s="196">
        <v>168.58</v>
      </c>
      <c r="AP94" s="196">
        <v>0</v>
      </c>
      <c r="AQ94" s="196">
        <v>0</v>
      </c>
      <c r="AR94" s="196">
        <v>8.3800000000000008</v>
      </c>
      <c r="AS94" s="196">
        <v>21.86</v>
      </c>
      <c r="AT94" s="196">
        <v>21.69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4.67</v>
      </c>
      <c r="D95" s="196">
        <v>0.97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1.34</v>
      </c>
      <c r="K95" s="196">
        <v>3.55</v>
      </c>
      <c r="L95" s="196">
        <v>181.3</v>
      </c>
      <c r="M95" s="196">
        <v>1.1000000000000001</v>
      </c>
      <c r="N95" s="196">
        <v>2.8</v>
      </c>
      <c r="O95" s="196">
        <v>0</v>
      </c>
      <c r="P95" s="196">
        <v>1.66</v>
      </c>
      <c r="Q95" s="196">
        <v>3.01</v>
      </c>
      <c r="R95" s="196">
        <v>0.5</v>
      </c>
      <c r="S95" s="196">
        <v>3.67</v>
      </c>
      <c r="T95" s="196">
        <v>0</v>
      </c>
      <c r="U95" s="196">
        <v>1</v>
      </c>
      <c r="V95" s="196">
        <v>3.48</v>
      </c>
      <c r="W95" s="196">
        <v>0.41</v>
      </c>
      <c r="X95" s="196">
        <v>2</v>
      </c>
      <c r="Y95" s="196">
        <v>0</v>
      </c>
      <c r="Z95" s="196">
        <v>58.47</v>
      </c>
      <c r="AA95" s="196">
        <v>19.98</v>
      </c>
      <c r="AB95" s="196">
        <v>0</v>
      </c>
      <c r="AC95" s="196">
        <v>0</v>
      </c>
      <c r="AD95" s="196">
        <v>17.8</v>
      </c>
      <c r="AE95" s="196">
        <v>0</v>
      </c>
      <c r="AF95" s="196">
        <v>0</v>
      </c>
      <c r="AG95" s="196">
        <v>52.06</v>
      </c>
      <c r="AH95" s="196">
        <v>0</v>
      </c>
      <c r="AI95" s="196">
        <v>12.53</v>
      </c>
      <c r="AJ95" s="196">
        <v>0</v>
      </c>
      <c r="AK95" s="196">
        <v>11.35</v>
      </c>
      <c r="AL95" s="196">
        <v>0</v>
      </c>
      <c r="AM95" s="196">
        <v>0</v>
      </c>
      <c r="AN95" s="196">
        <v>0</v>
      </c>
      <c r="AO95" s="196">
        <v>168.58</v>
      </c>
      <c r="AP95" s="196">
        <v>0</v>
      </c>
      <c r="AQ95" s="196">
        <v>0</v>
      </c>
      <c r="AR95" s="196">
        <v>8.3800000000000008</v>
      </c>
      <c r="AS95" s="196">
        <v>21.86</v>
      </c>
      <c r="AT95" s="196">
        <v>21.69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4.67</v>
      </c>
      <c r="D96" s="196">
        <v>0.97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1.34</v>
      </c>
      <c r="K96" s="196">
        <v>3.55</v>
      </c>
      <c r="L96" s="196">
        <v>181.3</v>
      </c>
      <c r="M96" s="196">
        <v>1.1000000000000001</v>
      </c>
      <c r="N96" s="196">
        <v>2.8</v>
      </c>
      <c r="O96" s="196">
        <v>0</v>
      </c>
      <c r="P96" s="196">
        <v>1.66</v>
      </c>
      <c r="Q96" s="196">
        <v>3</v>
      </c>
      <c r="R96" s="196">
        <v>6.26</v>
      </c>
      <c r="S96" s="196">
        <v>3.62</v>
      </c>
      <c r="T96" s="196">
        <v>0</v>
      </c>
      <c r="U96" s="196">
        <v>1</v>
      </c>
      <c r="V96" s="196">
        <v>3.48</v>
      </c>
      <c r="W96" s="196">
        <v>0.41</v>
      </c>
      <c r="X96" s="196">
        <v>2</v>
      </c>
      <c r="Y96" s="196">
        <v>0</v>
      </c>
      <c r="Z96" s="196">
        <v>58.47</v>
      </c>
      <c r="AA96" s="196">
        <v>19.98</v>
      </c>
      <c r="AB96" s="196">
        <v>0</v>
      </c>
      <c r="AC96" s="196">
        <v>0</v>
      </c>
      <c r="AD96" s="196">
        <v>17.8</v>
      </c>
      <c r="AE96" s="196">
        <v>0</v>
      </c>
      <c r="AF96" s="196">
        <v>0</v>
      </c>
      <c r="AG96" s="196">
        <v>52.06</v>
      </c>
      <c r="AH96" s="196">
        <v>0</v>
      </c>
      <c r="AI96" s="196">
        <v>12.53</v>
      </c>
      <c r="AJ96" s="196">
        <v>0</v>
      </c>
      <c r="AK96" s="196">
        <v>11.35</v>
      </c>
      <c r="AL96" s="196">
        <v>0</v>
      </c>
      <c r="AM96" s="196">
        <v>0</v>
      </c>
      <c r="AN96" s="196">
        <v>0</v>
      </c>
      <c r="AO96" s="196">
        <v>168.58</v>
      </c>
      <c r="AP96" s="196">
        <v>0</v>
      </c>
      <c r="AQ96" s="196">
        <v>0</v>
      </c>
      <c r="AR96" s="196">
        <v>8.3800000000000008</v>
      </c>
      <c r="AS96" s="196">
        <v>21.86</v>
      </c>
      <c r="AT96" s="196">
        <v>21.69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4.67</v>
      </c>
      <c r="D97" s="196">
        <v>0.97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1.34</v>
      </c>
      <c r="K97" s="196">
        <v>3.56</v>
      </c>
      <c r="L97" s="196">
        <v>181.3</v>
      </c>
      <c r="M97" s="196">
        <v>1.1000000000000001</v>
      </c>
      <c r="N97" s="196">
        <v>2.8</v>
      </c>
      <c r="O97" s="196">
        <v>0</v>
      </c>
      <c r="P97" s="196">
        <v>1.66</v>
      </c>
      <c r="Q97" s="196">
        <v>3</v>
      </c>
      <c r="R97" s="196">
        <v>7.24</v>
      </c>
      <c r="S97" s="196">
        <v>3.62</v>
      </c>
      <c r="T97" s="196">
        <v>0</v>
      </c>
      <c r="U97" s="196">
        <v>1</v>
      </c>
      <c r="V97" s="196">
        <v>3.48</v>
      </c>
      <c r="W97" s="196">
        <v>0.41</v>
      </c>
      <c r="X97" s="196">
        <v>2</v>
      </c>
      <c r="Y97" s="196">
        <v>0</v>
      </c>
      <c r="Z97" s="196">
        <v>58.47</v>
      </c>
      <c r="AA97" s="196">
        <v>19.98</v>
      </c>
      <c r="AB97" s="196">
        <v>0</v>
      </c>
      <c r="AC97" s="196">
        <v>0</v>
      </c>
      <c r="AD97" s="196">
        <v>17.8</v>
      </c>
      <c r="AE97" s="196">
        <v>0</v>
      </c>
      <c r="AF97" s="196">
        <v>0</v>
      </c>
      <c r="AG97" s="196">
        <v>52.06</v>
      </c>
      <c r="AH97" s="196">
        <v>0</v>
      </c>
      <c r="AI97" s="196">
        <v>12.53</v>
      </c>
      <c r="AJ97" s="196">
        <v>0</v>
      </c>
      <c r="AK97" s="196">
        <v>11.35</v>
      </c>
      <c r="AL97" s="196">
        <v>0</v>
      </c>
      <c r="AM97" s="196">
        <v>0</v>
      </c>
      <c r="AN97" s="196">
        <v>0</v>
      </c>
      <c r="AO97" s="196">
        <v>168.58</v>
      </c>
      <c r="AP97" s="196">
        <v>0</v>
      </c>
      <c r="AQ97" s="196">
        <v>0</v>
      </c>
      <c r="AR97" s="196">
        <v>8.3800000000000008</v>
      </c>
      <c r="AS97" s="196">
        <v>21.86</v>
      </c>
      <c r="AT97" s="196">
        <v>21.69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4.67</v>
      </c>
      <c r="D98" s="196">
        <v>0.97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1.34</v>
      </c>
      <c r="K98" s="196">
        <v>3.39</v>
      </c>
      <c r="L98" s="196">
        <v>181.3</v>
      </c>
      <c r="M98" s="196">
        <v>1.1000000000000001</v>
      </c>
      <c r="N98" s="196">
        <v>2.8</v>
      </c>
      <c r="O98" s="196">
        <v>0</v>
      </c>
      <c r="P98" s="196">
        <v>1.66</v>
      </c>
      <c r="Q98" s="196">
        <v>3</v>
      </c>
      <c r="R98" s="196">
        <v>7.24</v>
      </c>
      <c r="S98" s="196">
        <v>3.62</v>
      </c>
      <c r="T98" s="196">
        <v>0</v>
      </c>
      <c r="U98" s="196">
        <v>1</v>
      </c>
      <c r="V98" s="196">
        <v>3.48</v>
      </c>
      <c r="W98" s="196">
        <v>0.41</v>
      </c>
      <c r="X98" s="196">
        <v>2</v>
      </c>
      <c r="Y98" s="196">
        <v>0</v>
      </c>
      <c r="Z98" s="196">
        <v>58.47</v>
      </c>
      <c r="AA98" s="196">
        <v>19.98</v>
      </c>
      <c r="AB98" s="196">
        <v>0</v>
      </c>
      <c r="AC98" s="196">
        <v>0</v>
      </c>
      <c r="AD98" s="196">
        <v>17.8</v>
      </c>
      <c r="AE98" s="196">
        <v>0</v>
      </c>
      <c r="AF98" s="196">
        <v>0</v>
      </c>
      <c r="AG98" s="196">
        <v>52.06</v>
      </c>
      <c r="AH98" s="196">
        <v>0</v>
      </c>
      <c r="AI98" s="196">
        <v>12.53</v>
      </c>
      <c r="AJ98" s="196">
        <v>0</v>
      </c>
      <c r="AK98" s="196">
        <v>11.35</v>
      </c>
      <c r="AL98" s="196">
        <v>0</v>
      </c>
      <c r="AM98" s="196">
        <v>0</v>
      </c>
      <c r="AN98" s="196">
        <v>0</v>
      </c>
      <c r="AO98" s="196">
        <v>168.58</v>
      </c>
      <c r="AP98" s="196">
        <v>0</v>
      </c>
      <c r="AQ98" s="196">
        <v>0</v>
      </c>
      <c r="AR98" s="196">
        <v>8.3800000000000008</v>
      </c>
      <c r="AS98" s="196">
        <v>21.86</v>
      </c>
      <c r="AT98" s="196">
        <v>21.69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0.11095999999999999</v>
      </c>
      <c r="D99">
        <f t="shared" si="0"/>
        <v>4.5479999999999993E-2</v>
      </c>
      <c r="E99">
        <f t="shared" si="0"/>
        <v>0</v>
      </c>
      <c r="F99">
        <f t="shared" si="0"/>
        <v>0</v>
      </c>
      <c r="G99">
        <f t="shared" si="0"/>
        <v>0.41663249999999946</v>
      </c>
      <c r="H99">
        <f t="shared" si="0"/>
        <v>0</v>
      </c>
      <c r="I99">
        <f t="shared" si="0"/>
        <v>0</v>
      </c>
      <c r="J99">
        <f t="shared" si="0"/>
        <v>2.8475000000000052E-2</v>
      </c>
      <c r="K99">
        <f t="shared" si="0"/>
        <v>6.6252500000000145E-2</v>
      </c>
      <c r="L99">
        <f t="shared" si="0"/>
        <v>2.1103175000000021</v>
      </c>
      <c r="M99">
        <f t="shared" si="0"/>
        <v>2.6399999999999958E-2</v>
      </c>
      <c r="N99">
        <f t="shared" si="0"/>
        <v>6.7200000000000121E-2</v>
      </c>
      <c r="O99">
        <f t="shared" si="0"/>
        <v>0</v>
      </c>
      <c r="P99">
        <f t="shared" si="0"/>
        <v>3.984249999999994E-2</v>
      </c>
      <c r="Q99">
        <f t="shared" si="0"/>
        <v>3.5022500000000067E-2</v>
      </c>
      <c r="R99">
        <f t="shared" si="0"/>
        <v>5.6887499999999994E-2</v>
      </c>
      <c r="S99">
        <f t="shared" si="0"/>
        <v>4.5704999999999954E-2</v>
      </c>
      <c r="T99">
        <f t="shared" si="0"/>
        <v>0</v>
      </c>
      <c r="U99">
        <f t="shared" si="0"/>
        <v>2.4E-2</v>
      </c>
      <c r="V99">
        <f t="shared" si="0"/>
        <v>3.0512500000000008E-2</v>
      </c>
      <c r="W99">
        <f t="shared" si="0"/>
        <v>5.1022500000000116E-2</v>
      </c>
      <c r="X99">
        <f t="shared" si="0"/>
        <v>0.14861250000000015</v>
      </c>
      <c r="Y99">
        <f t="shared" si="0"/>
        <v>0</v>
      </c>
      <c r="Z99">
        <f t="shared" si="0"/>
        <v>0.47865000000000002</v>
      </c>
      <c r="AA99">
        <f t="shared" si="0"/>
        <v>0.18426000000000056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8.1925000000000001E-3</v>
      </c>
      <c r="AI99">
        <f t="shared" si="0"/>
        <v>0.30071999999999954</v>
      </c>
      <c r="AJ99">
        <f t="shared" si="0"/>
        <v>0</v>
      </c>
      <c r="AK99">
        <f t="shared" si="0"/>
        <v>0.20711999999999997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4.0132799999999991</v>
      </c>
      <c r="AP99">
        <f t="shared" si="0"/>
        <v>3.2639999999999995E-2</v>
      </c>
      <c r="AQ99">
        <f t="shared" si="0"/>
        <v>0</v>
      </c>
      <c r="AR99">
        <f t="shared" si="0"/>
        <v>0.17885999999999994</v>
      </c>
      <c r="AS99">
        <f t="shared" si="0"/>
        <v>9.6492500000000037E-2</v>
      </c>
      <c r="AT99">
        <f t="shared" si="0"/>
        <v>0.61756499999999981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-4.234</v>
      </c>
      <c r="D32" s="82">
        <v>0</v>
      </c>
      <c r="E32" s="82">
        <v>0</v>
      </c>
      <c r="F32" s="82">
        <v>-5.766</v>
      </c>
      <c r="G32" s="82">
        <v>-10</v>
      </c>
      <c r="H32" s="76"/>
      <c r="I32" s="31">
        <v>30</v>
      </c>
      <c r="J32" s="82">
        <v>4.234</v>
      </c>
      <c r="K32" s="82">
        <v>0</v>
      </c>
      <c r="L32" s="82">
        <v>0</v>
      </c>
      <c r="M32" s="82">
        <v>0</v>
      </c>
      <c r="N32" s="82">
        <v>4.234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5.766</v>
      </c>
      <c r="AF32" s="82">
        <v>0</v>
      </c>
      <c r="AG32" s="82">
        <v>0</v>
      </c>
      <c r="AH32" s="82">
        <v>0</v>
      </c>
      <c r="AI32" s="82">
        <v>5.766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4.234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-4.234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5.766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-5.766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42.34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42.34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57.66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57.66</v>
      </c>
      <c r="DF32" s="81">
        <f t="shared" si="31"/>
        <v>10</v>
      </c>
      <c r="DG32" s="81">
        <f t="shared" si="32"/>
        <v>-4.234</v>
      </c>
      <c r="DH32" s="81">
        <f t="shared" si="33"/>
        <v>0</v>
      </c>
      <c r="DI32" s="81">
        <f t="shared" si="34"/>
        <v>0</v>
      </c>
      <c r="DJ32" s="81">
        <f t="shared" si="35"/>
        <v>-5.766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-119.54900000000001</v>
      </c>
      <c r="G33" s="82">
        <v>-119.54900000000001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119.54900000000001</v>
      </c>
      <c r="AF33" s="82">
        <v>0</v>
      </c>
      <c r="AG33" s="82">
        <v>0</v>
      </c>
      <c r="AH33" s="82">
        <v>0</v>
      </c>
      <c r="AI33" s="82">
        <v>119.54900000000001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119.54900000000001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-119.54900000000001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1195.49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1195.49</v>
      </c>
      <c r="DF33" s="81">
        <f t="shared" si="31"/>
        <v>119.54900000000001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-119.54900000000001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-49.703000000000003</v>
      </c>
      <c r="G34" s="82">
        <v>-49.703000000000003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49.703000000000003</v>
      </c>
      <c r="AF34" s="82">
        <v>0</v>
      </c>
      <c r="AG34" s="82">
        <v>0</v>
      </c>
      <c r="AH34" s="82">
        <v>0</v>
      </c>
      <c r="AI34" s="82">
        <v>49.703000000000003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49.703000000000003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-49.703000000000003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497.03000000000003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497.03000000000003</v>
      </c>
      <c r="DF34" s="81">
        <f t="shared" si="31"/>
        <v>49.703000000000003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-49.703000000000003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-2.976</v>
      </c>
      <c r="G35" s="82">
        <v>-2.976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2.976</v>
      </c>
      <c r="AF35" s="82">
        <v>0</v>
      </c>
      <c r="AG35" s="82">
        <v>0</v>
      </c>
      <c r="AH35" s="82">
        <v>0</v>
      </c>
      <c r="AI35" s="82">
        <v>2.976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2.976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-2.976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29.759999999999998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29.759999999999998</v>
      </c>
      <c r="DF35" s="81">
        <f t="shared" si="31"/>
        <v>2.976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-2.976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-50</v>
      </c>
      <c r="G69" s="82">
        <v>-50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50</v>
      </c>
      <c r="AF69" s="82">
        <v>0</v>
      </c>
      <c r="AG69" s="82">
        <v>0</v>
      </c>
      <c r="AH69" s="82">
        <v>0</v>
      </c>
      <c r="AI69" s="82">
        <v>50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50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-50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500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500</v>
      </c>
      <c r="DF69" s="81">
        <f t="shared" si="59"/>
        <v>50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-50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-78</v>
      </c>
      <c r="G70" s="82">
        <v>-78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78</v>
      </c>
      <c r="AF70" s="82">
        <v>0</v>
      </c>
      <c r="AG70" s="82">
        <v>0</v>
      </c>
      <c r="AH70" s="82">
        <v>0</v>
      </c>
      <c r="AI70" s="82">
        <v>78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78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-78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780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780</v>
      </c>
      <c r="DF70" s="81">
        <f t="shared" si="59"/>
        <v>78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-78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-37</v>
      </c>
      <c r="G71" s="82">
        <v>-37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-10</v>
      </c>
      <c r="N71" s="82">
        <v>-10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37</v>
      </c>
      <c r="AF71" s="82">
        <v>10</v>
      </c>
      <c r="AG71" s="82">
        <v>0</v>
      </c>
      <c r="AH71" s="82">
        <v>0</v>
      </c>
      <c r="AI71" s="82">
        <v>47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37</v>
      </c>
      <c r="BQ71" s="83">
        <f t="shared" si="47"/>
        <v>10</v>
      </c>
      <c r="BR71" s="83">
        <f t="shared" si="47"/>
        <v>0</v>
      </c>
      <c r="BS71" s="83">
        <f t="shared" si="47"/>
        <v>0</v>
      </c>
      <c r="BT71" s="83">
        <f t="shared" si="48"/>
        <v>-47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370</v>
      </c>
      <c r="DA71" s="80">
        <f t="shared" si="57"/>
        <v>100</v>
      </c>
      <c r="DB71" s="80">
        <f t="shared" si="57"/>
        <v>0</v>
      </c>
      <c r="DC71" s="80">
        <f t="shared" si="57"/>
        <v>0</v>
      </c>
      <c r="DD71" s="80">
        <f t="shared" si="58"/>
        <v>470</v>
      </c>
      <c r="DF71" s="81">
        <f t="shared" si="59"/>
        <v>37</v>
      </c>
      <c r="DG71" s="81">
        <f t="shared" si="60"/>
        <v>10</v>
      </c>
      <c r="DH71" s="81">
        <f t="shared" si="61"/>
        <v>0</v>
      </c>
      <c r="DI71" s="81">
        <f t="shared" si="62"/>
        <v>0</v>
      </c>
      <c r="DJ71" s="81">
        <f t="shared" si="63"/>
        <v>-47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-65.186000000000007</v>
      </c>
      <c r="G72" s="82">
        <v>-65.186000000000007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-40.387999999999998</v>
      </c>
      <c r="N72" s="82">
        <v>-40.387999999999998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65.186000000000007</v>
      </c>
      <c r="AF72" s="82">
        <v>40.387999999999998</v>
      </c>
      <c r="AG72" s="82">
        <v>0</v>
      </c>
      <c r="AH72" s="82">
        <v>0</v>
      </c>
      <c r="AI72" s="82">
        <v>105.574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65.186000000000007</v>
      </c>
      <c r="BQ72" s="83">
        <f t="shared" si="47"/>
        <v>40.387999999999998</v>
      </c>
      <c r="BR72" s="83">
        <f t="shared" si="47"/>
        <v>0</v>
      </c>
      <c r="BS72" s="83">
        <f t="shared" si="47"/>
        <v>0</v>
      </c>
      <c r="BT72" s="83">
        <f t="shared" si="48"/>
        <v>-105.57400000000001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651.86000000000013</v>
      </c>
      <c r="DA72" s="80">
        <f t="shared" si="57"/>
        <v>403.88</v>
      </c>
      <c r="DB72" s="80">
        <f t="shared" si="57"/>
        <v>0</v>
      </c>
      <c r="DC72" s="80">
        <f t="shared" si="57"/>
        <v>0</v>
      </c>
      <c r="DD72" s="80">
        <f t="shared" si="58"/>
        <v>1055.7400000000002</v>
      </c>
      <c r="DF72" s="81">
        <f t="shared" si="59"/>
        <v>65.186000000000007</v>
      </c>
      <c r="DG72" s="81">
        <f t="shared" si="60"/>
        <v>40.387999999999998</v>
      </c>
      <c r="DH72" s="81">
        <f t="shared" si="61"/>
        <v>0</v>
      </c>
      <c r="DI72" s="81">
        <f t="shared" si="62"/>
        <v>0</v>
      </c>
      <c r="DJ72" s="81">
        <f t="shared" si="63"/>
        <v>-105.57400000000001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-65.084000000000003</v>
      </c>
      <c r="G73" s="82">
        <v>-65.084000000000003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-40.326000000000001</v>
      </c>
      <c r="N73" s="82">
        <v>-40.326000000000001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65.084000000000003</v>
      </c>
      <c r="AF73" s="82">
        <v>40.326000000000001</v>
      </c>
      <c r="AG73" s="82">
        <v>0</v>
      </c>
      <c r="AH73" s="82">
        <v>0</v>
      </c>
      <c r="AI73" s="82">
        <v>105.41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65.084000000000003</v>
      </c>
      <c r="BQ73" s="83">
        <f t="shared" si="47"/>
        <v>40.326000000000001</v>
      </c>
      <c r="BR73" s="83">
        <f t="shared" si="47"/>
        <v>0</v>
      </c>
      <c r="BS73" s="83">
        <f t="shared" si="47"/>
        <v>0</v>
      </c>
      <c r="BT73" s="83">
        <f t="shared" si="48"/>
        <v>-105.41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650.84</v>
      </c>
      <c r="DA73" s="80">
        <f t="shared" si="57"/>
        <v>403.26</v>
      </c>
      <c r="DB73" s="80">
        <f t="shared" si="57"/>
        <v>0</v>
      </c>
      <c r="DC73" s="80">
        <f t="shared" si="57"/>
        <v>0</v>
      </c>
      <c r="DD73" s="80">
        <f t="shared" si="58"/>
        <v>1054.0999999999999</v>
      </c>
      <c r="DF73" s="81">
        <f t="shared" si="59"/>
        <v>65.084000000000003</v>
      </c>
      <c r="DG73" s="81">
        <f t="shared" si="60"/>
        <v>40.326000000000001</v>
      </c>
      <c r="DH73" s="81">
        <f t="shared" si="61"/>
        <v>0</v>
      </c>
      <c r="DI73" s="81">
        <f t="shared" si="62"/>
        <v>0</v>
      </c>
      <c r="DJ73" s="81">
        <f t="shared" si="63"/>
        <v>-105.41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-52.930999999999997</v>
      </c>
      <c r="G74" s="82">
        <v>-52.930999999999997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-32.795000000000002</v>
      </c>
      <c r="N74" s="82">
        <v>-32.795000000000002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52.930999999999997</v>
      </c>
      <c r="AF74" s="82">
        <v>32.795000000000002</v>
      </c>
      <c r="AG74" s="82">
        <v>0</v>
      </c>
      <c r="AH74" s="82">
        <v>0</v>
      </c>
      <c r="AI74" s="82">
        <v>85.725999999999999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52.930999999999997</v>
      </c>
      <c r="BQ74" s="83">
        <f t="shared" si="47"/>
        <v>32.795000000000002</v>
      </c>
      <c r="BR74" s="83">
        <f t="shared" si="47"/>
        <v>0</v>
      </c>
      <c r="BS74" s="83">
        <f t="shared" si="47"/>
        <v>0</v>
      </c>
      <c r="BT74" s="83">
        <f t="shared" si="48"/>
        <v>-85.725999999999999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529.30999999999995</v>
      </c>
      <c r="DA74" s="80">
        <f t="shared" si="57"/>
        <v>327.95000000000005</v>
      </c>
      <c r="DB74" s="80">
        <f t="shared" si="57"/>
        <v>0</v>
      </c>
      <c r="DC74" s="80">
        <f t="shared" si="57"/>
        <v>0</v>
      </c>
      <c r="DD74" s="80">
        <f t="shared" si="58"/>
        <v>857.26</v>
      </c>
      <c r="DF74" s="81">
        <f t="shared" si="59"/>
        <v>52.930999999999997</v>
      </c>
      <c r="DG74" s="81">
        <f t="shared" si="60"/>
        <v>32.795000000000002</v>
      </c>
      <c r="DH74" s="81">
        <f t="shared" si="61"/>
        <v>0</v>
      </c>
      <c r="DI74" s="81">
        <f t="shared" si="62"/>
        <v>0</v>
      </c>
      <c r="DJ74" s="81">
        <f t="shared" si="63"/>
        <v>-85.725999999999999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-27.315999999999999</v>
      </c>
      <c r="G75" s="82">
        <v>-27.315999999999999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-16.925000000000001</v>
      </c>
      <c r="N75" s="82">
        <v>-16.925000000000001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27.315999999999999</v>
      </c>
      <c r="AF75" s="82">
        <v>16.925000000000001</v>
      </c>
      <c r="AG75" s="82">
        <v>0</v>
      </c>
      <c r="AH75" s="82">
        <v>0</v>
      </c>
      <c r="AI75" s="82">
        <v>44.241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27.315999999999999</v>
      </c>
      <c r="BQ75" s="83">
        <f t="shared" si="47"/>
        <v>16.925000000000001</v>
      </c>
      <c r="BR75" s="83">
        <f t="shared" si="47"/>
        <v>0</v>
      </c>
      <c r="BS75" s="83">
        <f t="shared" si="47"/>
        <v>0</v>
      </c>
      <c r="BT75" s="83">
        <f t="shared" si="48"/>
        <v>-44.241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273.15999999999997</v>
      </c>
      <c r="DA75" s="80">
        <f t="shared" si="57"/>
        <v>169.25</v>
      </c>
      <c r="DB75" s="80">
        <f t="shared" si="57"/>
        <v>0</v>
      </c>
      <c r="DC75" s="80">
        <f t="shared" si="57"/>
        <v>0</v>
      </c>
      <c r="DD75" s="80">
        <f t="shared" si="58"/>
        <v>442.40999999999997</v>
      </c>
      <c r="DF75" s="81">
        <f t="shared" si="59"/>
        <v>27.315999999999999</v>
      </c>
      <c r="DG75" s="81">
        <f t="shared" si="60"/>
        <v>16.925000000000001</v>
      </c>
      <c r="DH75" s="81">
        <f t="shared" si="61"/>
        <v>0</v>
      </c>
      <c r="DI75" s="81">
        <f t="shared" si="62"/>
        <v>0</v>
      </c>
      <c r="DJ75" s="81">
        <f t="shared" si="63"/>
        <v>-44.241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-16.399000000000001</v>
      </c>
      <c r="G76" s="82">
        <v>-16.399000000000001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-10.161</v>
      </c>
      <c r="N76" s="82">
        <v>-10.161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16.399000000000001</v>
      </c>
      <c r="AF76" s="82">
        <v>10.161</v>
      </c>
      <c r="AG76" s="82">
        <v>0</v>
      </c>
      <c r="AH76" s="82">
        <v>0</v>
      </c>
      <c r="AI76" s="82">
        <v>26.56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16.399000000000001</v>
      </c>
      <c r="BQ76" s="83">
        <f t="shared" si="47"/>
        <v>10.161</v>
      </c>
      <c r="BR76" s="83">
        <f t="shared" si="47"/>
        <v>0</v>
      </c>
      <c r="BS76" s="83">
        <f t="shared" si="47"/>
        <v>0</v>
      </c>
      <c r="BT76" s="83">
        <f t="shared" si="48"/>
        <v>-26.560000000000002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163.99</v>
      </c>
      <c r="DA76" s="80">
        <f t="shared" si="57"/>
        <v>101.61</v>
      </c>
      <c r="DB76" s="80">
        <f t="shared" si="57"/>
        <v>0</v>
      </c>
      <c r="DC76" s="80">
        <f t="shared" si="57"/>
        <v>0</v>
      </c>
      <c r="DD76" s="80">
        <f t="shared" si="58"/>
        <v>265.60000000000002</v>
      </c>
      <c r="DF76" s="81">
        <f t="shared" si="59"/>
        <v>16.399000000000001</v>
      </c>
      <c r="DG76" s="81">
        <f t="shared" si="60"/>
        <v>10.161</v>
      </c>
      <c r="DH76" s="81">
        <f t="shared" si="61"/>
        <v>0</v>
      </c>
      <c r="DI76" s="81">
        <f t="shared" si="62"/>
        <v>0</v>
      </c>
      <c r="DJ76" s="81">
        <f t="shared" si="63"/>
        <v>-26.560000000000002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-16.754000000000001</v>
      </c>
      <c r="G77" s="82">
        <v>-16.754000000000001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-10.381</v>
      </c>
      <c r="N77" s="82">
        <v>-10.381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16.754000000000001</v>
      </c>
      <c r="AF77" s="82">
        <v>10.381</v>
      </c>
      <c r="AG77" s="82">
        <v>0</v>
      </c>
      <c r="AH77" s="82">
        <v>0</v>
      </c>
      <c r="AI77" s="82">
        <v>27.135000000000002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16.754000000000001</v>
      </c>
      <c r="BQ77" s="83">
        <f t="shared" si="47"/>
        <v>10.381</v>
      </c>
      <c r="BR77" s="83">
        <f t="shared" si="47"/>
        <v>0</v>
      </c>
      <c r="BS77" s="83">
        <f t="shared" si="47"/>
        <v>0</v>
      </c>
      <c r="BT77" s="83">
        <f t="shared" si="48"/>
        <v>-27.135000000000002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167.54000000000002</v>
      </c>
      <c r="DA77" s="80">
        <f t="shared" si="57"/>
        <v>103.81</v>
      </c>
      <c r="DB77" s="80">
        <f t="shared" si="57"/>
        <v>0</v>
      </c>
      <c r="DC77" s="80">
        <f t="shared" si="57"/>
        <v>0</v>
      </c>
      <c r="DD77" s="80">
        <f t="shared" si="58"/>
        <v>271.35000000000002</v>
      </c>
      <c r="DF77" s="81">
        <f t="shared" si="59"/>
        <v>16.754000000000001</v>
      </c>
      <c r="DG77" s="81">
        <f t="shared" si="60"/>
        <v>10.381</v>
      </c>
      <c r="DH77" s="81">
        <f t="shared" si="61"/>
        <v>0</v>
      </c>
      <c r="DI77" s="81">
        <f t="shared" si="62"/>
        <v>0</v>
      </c>
      <c r="DJ77" s="81">
        <f t="shared" si="63"/>
        <v>-27.135000000000002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-20.571000000000002</v>
      </c>
      <c r="G78" s="82">
        <v>-20.571000000000002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-12.744999999999999</v>
      </c>
      <c r="N78" s="82">
        <v>-12.744999999999999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20.571000000000002</v>
      </c>
      <c r="AF78" s="82">
        <v>12.744999999999999</v>
      </c>
      <c r="AG78" s="82">
        <v>0</v>
      </c>
      <c r="AH78" s="82">
        <v>0</v>
      </c>
      <c r="AI78" s="82">
        <v>33.316000000000003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20.571000000000002</v>
      </c>
      <c r="BQ78" s="83">
        <f t="shared" si="47"/>
        <v>12.744999999999999</v>
      </c>
      <c r="BR78" s="83">
        <f t="shared" si="47"/>
        <v>0</v>
      </c>
      <c r="BS78" s="83">
        <f t="shared" si="47"/>
        <v>0</v>
      </c>
      <c r="BT78" s="83">
        <f t="shared" si="48"/>
        <v>-33.316000000000003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205.71</v>
      </c>
      <c r="DA78" s="80">
        <f t="shared" si="57"/>
        <v>127.44999999999999</v>
      </c>
      <c r="DB78" s="80">
        <f t="shared" si="57"/>
        <v>0</v>
      </c>
      <c r="DC78" s="80">
        <f t="shared" si="57"/>
        <v>0</v>
      </c>
      <c r="DD78" s="80">
        <f t="shared" si="58"/>
        <v>333.15999999999997</v>
      </c>
      <c r="DF78" s="81">
        <f t="shared" si="59"/>
        <v>20.571000000000002</v>
      </c>
      <c r="DG78" s="81">
        <f t="shared" si="60"/>
        <v>12.744999999999999</v>
      </c>
      <c r="DH78" s="81">
        <f t="shared" si="61"/>
        <v>0</v>
      </c>
      <c r="DI78" s="81">
        <f t="shared" si="62"/>
        <v>0</v>
      </c>
      <c r="DJ78" s="81">
        <f t="shared" si="63"/>
        <v>-33.316000000000003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-11.170999999999999</v>
      </c>
      <c r="G79" s="82">
        <v>-11.170999999999999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-6.9219999999999997</v>
      </c>
      <c r="N79" s="82">
        <v>-6.9219999999999997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11.170999999999999</v>
      </c>
      <c r="AF79" s="82">
        <v>6.9219999999999997</v>
      </c>
      <c r="AG79" s="82">
        <v>0</v>
      </c>
      <c r="AH79" s="82">
        <v>0</v>
      </c>
      <c r="AI79" s="82">
        <v>18.093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11.170999999999999</v>
      </c>
      <c r="BQ79" s="83">
        <f t="shared" si="47"/>
        <v>6.9219999999999997</v>
      </c>
      <c r="BR79" s="83">
        <f t="shared" si="47"/>
        <v>0</v>
      </c>
      <c r="BS79" s="83">
        <f t="shared" si="47"/>
        <v>0</v>
      </c>
      <c r="BT79" s="83">
        <f t="shared" si="48"/>
        <v>-18.093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111.71</v>
      </c>
      <c r="DA79" s="80">
        <f t="shared" si="57"/>
        <v>69.22</v>
      </c>
      <c r="DB79" s="80">
        <f t="shared" si="57"/>
        <v>0</v>
      </c>
      <c r="DC79" s="80">
        <f t="shared" si="57"/>
        <v>0</v>
      </c>
      <c r="DD79" s="80">
        <f t="shared" si="58"/>
        <v>180.93</v>
      </c>
      <c r="DF79" s="81">
        <f t="shared" si="59"/>
        <v>11.170999999999999</v>
      </c>
      <c r="DG79" s="81">
        <f t="shared" si="60"/>
        <v>6.9219999999999997</v>
      </c>
      <c r="DH79" s="81">
        <f t="shared" si="61"/>
        <v>0</v>
      </c>
      <c r="DI79" s="81">
        <f t="shared" si="62"/>
        <v>0</v>
      </c>
      <c r="DJ79" s="81">
        <f t="shared" si="63"/>
        <v>-18.093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-6.3310000000000004</v>
      </c>
      <c r="G80" s="82">
        <v>-6.3310000000000004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-3.923</v>
      </c>
      <c r="N80" s="82">
        <v>-3.923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6.3310000000000004</v>
      </c>
      <c r="AF80" s="82">
        <v>3.923</v>
      </c>
      <c r="AG80" s="82">
        <v>0</v>
      </c>
      <c r="AH80" s="82">
        <v>0</v>
      </c>
      <c r="AI80" s="82">
        <v>10.254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6.3310000000000004</v>
      </c>
      <c r="BQ80" s="83">
        <f t="shared" si="47"/>
        <v>3.923</v>
      </c>
      <c r="BR80" s="83">
        <f t="shared" si="47"/>
        <v>0</v>
      </c>
      <c r="BS80" s="83">
        <f t="shared" si="47"/>
        <v>0</v>
      </c>
      <c r="BT80" s="83">
        <f t="shared" si="48"/>
        <v>-10.254000000000001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63.31</v>
      </c>
      <c r="DA80" s="80">
        <f t="shared" si="57"/>
        <v>39.230000000000004</v>
      </c>
      <c r="DB80" s="80">
        <f t="shared" si="57"/>
        <v>0</v>
      </c>
      <c r="DC80" s="80">
        <f t="shared" si="57"/>
        <v>0</v>
      </c>
      <c r="DD80" s="80">
        <f t="shared" si="58"/>
        <v>102.54</v>
      </c>
      <c r="DF80" s="81">
        <f t="shared" si="59"/>
        <v>6.3310000000000004</v>
      </c>
      <c r="DG80" s="81">
        <f t="shared" si="60"/>
        <v>3.923</v>
      </c>
      <c r="DH80" s="81">
        <f t="shared" si="61"/>
        <v>0</v>
      </c>
      <c r="DI80" s="81">
        <f t="shared" si="62"/>
        <v>0</v>
      </c>
      <c r="DJ80" s="81">
        <f t="shared" si="63"/>
        <v>-10.254000000000001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-2.762</v>
      </c>
      <c r="G81" s="82">
        <v>-2.762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-1.7110000000000001</v>
      </c>
      <c r="N81" s="82">
        <v>-1.7110000000000001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2.762</v>
      </c>
      <c r="AF81" s="82">
        <v>1.7110000000000001</v>
      </c>
      <c r="AG81" s="82">
        <v>0</v>
      </c>
      <c r="AH81" s="82">
        <v>0</v>
      </c>
      <c r="AI81" s="82">
        <v>4.4729999999999999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2.762</v>
      </c>
      <c r="BQ81" s="83">
        <f t="shared" si="47"/>
        <v>1.7110000000000001</v>
      </c>
      <c r="BR81" s="83">
        <f t="shared" si="47"/>
        <v>0</v>
      </c>
      <c r="BS81" s="83">
        <f t="shared" si="47"/>
        <v>0</v>
      </c>
      <c r="BT81" s="83">
        <f t="shared" si="48"/>
        <v>-4.4729999999999999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27.62</v>
      </c>
      <c r="DA81" s="80">
        <f t="shared" si="57"/>
        <v>17.11</v>
      </c>
      <c r="DB81" s="80">
        <f t="shared" si="57"/>
        <v>0</v>
      </c>
      <c r="DC81" s="80">
        <f t="shared" si="57"/>
        <v>0</v>
      </c>
      <c r="DD81" s="80">
        <f t="shared" si="58"/>
        <v>44.730000000000004</v>
      </c>
      <c r="DF81" s="81">
        <f t="shared" si="59"/>
        <v>2.762</v>
      </c>
      <c r="DG81" s="81">
        <f t="shared" si="60"/>
        <v>1.7110000000000001</v>
      </c>
      <c r="DH81" s="81">
        <f t="shared" si="61"/>
        <v>0</v>
      </c>
      <c r="DI81" s="81">
        <f t="shared" si="62"/>
        <v>0</v>
      </c>
      <c r="DJ81" s="81">
        <f t="shared" si="63"/>
        <v>-4.4729999999999999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-12.916</v>
      </c>
      <c r="G82" s="82">
        <v>-12.916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-8.0020000000000007</v>
      </c>
      <c r="N82" s="82">
        <v>-8.0020000000000007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12.916</v>
      </c>
      <c r="AF82" s="82">
        <v>8.0020000000000007</v>
      </c>
      <c r="AG82" s="82">
        <v>0</v>
      </c>
      <c r="AH82" s="82">
        <v>0</v>
      </c>
      <c r="AI82" s="82">
        <v>20.917999999999999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12.916</v>
      </c>
      <c r="BQ82" s="83">
        <f t="shared" si="47"/>
        <v>8.0020000000000007</v>
      </c>
      <c r="BR82" s="83">
        <f t="shared" si="47"/>
        <v>0</v>
      </c>
      <c r="BS82" s="83">
        <f t="shared" si="47"/>
        <v>0</v>
      </c>
      <c r="BT82" s="83">
        <f t="shared" si="48"/>
        <v>-20.917999999999999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129.16</v>
      </c>
      <c r="DA82" s="80">
        <f t="shared" si="57"/>
        <v>80.02000000000001</v>
      </c>
      <c r="DB82" s="80">
        <f t="shared" si="57"/>
        <v>0</v>
      </c>
      <c r="DC82" s="80">
        <f t="shared" si="57"/>
        <v>0</v>
      </c>
      <c r="DD82" s="80">
        <f t="shared" si="58"/>
        <v>209.18</v>
      </c>
      <c r="DF82" s="81">
        <f t="shared" si="59"/>
        <v>12.916</v>
      </c>
      <c r="DG82" s="81">
        <f t="shared" si="60"/>
        <v>8.0020000000000007</v>
      </c>
      <c r="DH82" s="81">
        <f t="shared" si="61"/>
        <v>0</v>
      </c>
      <c r="DI82" s="81">
        <f t="shared" si="62"/>
        <v>0</v>
      </c>
      <c r="DJ82" s="81">
        <f t="shared" si="63"/>
        <v>-20.917999999999999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-46.692999999999998</v>
      </c>
      <c r="G83" s="82">
        <v>-46.692999999999998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46.692999999999998</v>
      </c>
      <c r="AF83" s="82">
        <v>0</v>
      </c>
      <c r="AG83" s="82">
        <v>0</v>
      </c>
      <c r="AH83" s="82">
        <v>0</v>
      </c>
      <c r="AI83" s="82">
        <v>46.692999999999998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46.692999999999998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-46.692999999999998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466.92999999999995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466.92999999999995</v>
      </c>
      <c r="DF83" s="81">
        <f t="shared" si="59"/>
        <v>46.692999999999998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-46.692999999999998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-65.472999999999999</v>
      </c>
      <c r="G84" s="82">
        <v>-65.472999999999999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65.472999999999999</v>
      </c>
      <c r="AF84" s="82">
        <v>0</v>
      </c>
      <c r="AG84" s="82">
        <v>0</v>
      </c>
      <c r="AH84" s="82">
        <v>0</v>
      </c>
      <c r="AI84" s="82">
        <v>65.472999999999999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65.472999999999999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-65.472999999999999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654.73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654.73</v>
      </c>
      <c r="DF84" s="81">
        <f t="shared" si="59"/>
        <v>65.472999999999999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-65.472999999999999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-15</v>
      </c>
      <c r="D85" s="82">
        <v>0</v>
      </c>
      <c r="E85" s="82">
        <v>0</v>
      </c>
      <c r="F85" s="82">
        <v>-81.222999999999999</v>
      </c>
      <c r="G85" s="82">
        <v>-96.222999999999999</v>
      </c>
      <c r="H85" s="76"/>
      <c r="I85" s="31">
        <v>83</v>
      </c>
      <c r="J85" s="82">
        <v>15</v>
      </c>
      <c r="K85" s="82">
        <v>0</v>
      </c>
      <c r="L85" s="82">
        <v>0</v>
      </c>
      <c r="M85" s="82">
        <v>0</v>
      </c>
      <c r="N85" s="82">
        <v>15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81.222999999999999</v>
      </c>
      <c r="AF85" s="82">
        <v>0</v>
      </c>
      <c r="AG85" s="82">
        <v>0</v>
      </c>
      <c r="AH85" s="82">
        <v>0</v>
      </c>
      <c r="AI85" s="82">
        <v>81.222999999999999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81.222999999999999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-81.222999999999999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812.23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812.23</v>
      </c>
      <c r="DF85" s="81">
        <f t="shared" si="59"/>
        <v>96.222999999999999</v>
      </c>
      <c r="DG85" s="81">
        <f t="shared" si="60"/>
        <v>-15</v>
      </c>
      <c r="DH85" s="81">
        <f t="shared" si="61"/>
        <v>0</v>
      </c>
      <c r="DI85" s="81">
        <f t="shared" si="62"/>
        <v>0</v>
      </c>
      <c r="DJ85" s="81">
        <f t="shared" si="63"/>
        <v>-81.222999999999999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-30</v>
      </c>
      <c r="D86" s="82">
        <v>0</v>
      </c>
      <c r="E86" s="82">
        <v>0</v>
      </c>
      <c r="F86" s="82">
        <v>-103.943</v>
      </c>
      <c r="G86" s="82">
        <v>-133.94300000000001</v>
      </c>
      <c r="H86" s="76"/>
      <c r="I86" s="31">
        <v>84</v>
      </c>
      <c r="J86" s="82">
        <v>30</v>
      </c>
      <c r="K86" s="82">
        <v>0</v>
      </c>
      <c r="L86" s="82">
        <v>0</v>
      </c>
      <c r="M86" s="82">
        <v>0</v>
      </c>
      <c r="N86" s="82">
        <v>30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103.943</v>
      </c>
      <c r="AF86" s="82">
        <v>0</v>
      </c>
      <c r="AG86" s="82">
        <v>0</v>
      </c>
      <c r="AH86" s="82">
        <v>0</v>
      </c>
      <c r="AI86" s="82">
        <v>103.943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30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-30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103.943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-103.943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300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300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1039.43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1039.43</v>
      </c>
      <c r="DF86" s="81">
        <f t="shared" si="59"/>
        <v>133.94299999999998</v>
      </c>
      <c r="DG86" s="81">
        <f t="shared" si="60"/>
        <v>-30</v>
      </c>
      <c r="DH86" s="81">
        <f t="shared" si="61"/>
        <v>0</v>
      </c>
      <c r="DI86" s="81">
        <f t="shared" si="62"/>
        <v>0</v>
      </c>
      <c r="DJ86" s="81">
        <f t="shared" si="63"/>
        <v>-103.943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-50</v>
      </c>
      <c r="D87" s="82">
        <v>0</v>
      </c>
      <c r="E87" s="82">
        <v>0</v>
      </c>
      <c r="F87" s="82">
        <v>-138.02000000000001</v>
      </c>
      <c r="G87" s="82">
        <v>-188.02</v>
      </c>
      <c r="H87" s="76"/>
      <c r="I87" s="31">
        <v>85</v>
      </c>
      <c r="J87" s="82">
        <v>50</v>
      </c>
      <c r="K87" s="82">
        <v>0</v>
      </c>
      <c r="L87" s="82">
        <v>0</v>
      </c>
      <c r="M87" s="82">
        <v>0</v>
      </c>
      <c r="N87" s="82">
        <v>50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138.02000000000001</v>
      </c>
      <c r="AF87" s="82">
        <v>0</v>
      </c>
      <c r="AG87" s="82">
        <v>0</v>
      </c>
      <c r="AH87" s="82">
        <v>0</v>
      </c>
      <c r="AI87" s="82">
        <v>138.02000000000001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50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-50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138.02000000000001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-138.02000000000001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500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500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1380.2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1380.2</v>
      </c>
      <c r="DF87" s="81">
        <f t="shared" si="59"/>
        <v>188.02</v>
      </c>
      <c r="DG87" s="81">
        <f t="shared" si="60"/>
        <v>-50</v>
      </c>
      <c r="DH87" s="81">
        <f t="shared" si="61"/>
        <v>0</v>
      </c>
      <c r="DI87" s="81">
        <f t="shared" si="62"/>
        <v>0</v>
      </c>
      <c r="DJ87" s="81">
        <f t="shared" si="63"/>
        <v>-138.02000000000001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-65</v>
      </c>
      <c r="D88" s="82">
        <v>0</v>
      </c>
      <c r="E88" s="82">
        <v>0</v>
      </c>
      <c r="F88" s="82">
        <v>0</v>
      </c>
      <c r="G88" s="82">
        <v>-65</v>
      </c>
      <c r="H88" s="76"/>
      <c r="I88" s="31">
        <v>86</v>
      </c>
      <c r="J88" s="82">
        <v>65</v>
      </c>
      <c r="K88" s="82">
        <v>0</v>
      </c>
      <c r="L88" s="82">
        <v>0</v>
      </c>
      <c r="M88" s="82">
        <v>0</v>
      </c>
      <c r="N88" s="82">
        <v>65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65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-65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650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650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65</v>
      </c>
      <c r="DG88" s="81">
        <f t="shared" si="60"/>
        <v>-65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4.1058500000000005E-2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-4.1058500000000005E-2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0.26894175000000003</v>
      </c>
      <c r="BQ99" s="87">
        <f t="shared" ref="BQ99:BT99" si="68">SUM(BQ3:BQ98)/4000</f>
        <v>4.8569750000000009E-2</v>
      </c>
      <c r="BR99" s="87">
        <f t="shared" si="68"/>
        <v>0</v>
      </c>
      <c r="BS99" s="87">
        <f t="shared" si="68"/>
        <v>0</v>
      </c>
      <c r="BT99" s="87">
        <f t="shared" si="68"/>
        <v>-0.3175115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4.1058500000000005E-2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4.1058500000000005E-2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0.26894175000000003</v>
      </c>
      <c r="DA99" s="89">
        <f t="shared" ref="DA99:DD99" si="73">SUM(DA3:DA98)/40000</f>
        <v>4.8569750000000002E-2</v>
      </c>
      <c r="DB99" s="89">
        <f t="shared" si="73"/>
        <v>0</v>
      </c>
      <c r="DC99" s="89">
        <f t="shared" si="73"/>
        <v>0</v>
      </c>
      <c r="DD99" s="89">
        <f t="shared" si="73"/>
        <v>0.3175115</v>
      </c>
      <c r="DE99" s="86"/>
      <c r="DF99" s="81">
        <f t="shared" si="59"/>
        <v>0.31000025000000003</v>
      </c>
      <c r="DG99" s="81">
        <f t="shared" si="60"/>
        <v>7.511250000000004E-3</v>
      </c>
      <c r="DH99" s="81">
        <f t="shared" si="61"/>
        <v>0</v>
      </c>
      <c r="DI99" s="81">
        <f t="shared" si="62"/>
        <v>0</v>
      </c>
      <c r="DJ99" s="81">
        <f t="shared" si="63"/>
        <v>-0.3175115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5" t="s">
        <v>325</v>
      </c>
      <c r="J1" s="236"/>
      <c r="K1" s="236"/>
      <c r="L1" s="236"/>
      <c r="M1" s="237"/>
      <c r="N1" s="236" t="s">
        <v>477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483</v>
      </c>
      <c r="H3" s="174">
        <f t="shared" ref="H3:H66" ca="1" si="2">INDIRECT("ISGS_Delhi_pp!" &amp; $V$3 &amp; X3)</f>
        <v>464.25959999999998</v>
      </c>
      <c r="I3" s="178">
        <f ca="1">INDIRECT("BRPL_EOD!" &amp; $V$3 &amp; X3)</f>
        <v>372.95</v>
      </c>
      <c r="J3" s="176">
        <f ca="1">INDIRECT("BYPL_EOD!" &amp; $V$3 &amp; X3)</f>
        <v>86.51</v>
      </c>
      <c r="K3" s="176">
        <f ca="1">INDIRECT("TPDDL_EOD!" &amp; $V$3 &amp; X3)</f>
        <v>4.8099999999999996</v>
      </c>
      <c r="L3" s="176">
        <f ca="1">INDIRECT("NDMC_EOD!" &amp; $V$3 &amp; X3)</f>
        <v>0</v>
      </c>
      <c r="M3" s="177">
        <f ca="1">SUM(I3:L3)</f>
        <v>464.27</v>
      </c>
      <c r="N3" s="175">
        <f ca="1">INDIRECT("BRPL_ISGS_exbus!" &amp; $V$3 &amp; X3)</f>
        <v>372.94164563723695</v>
      </c>
      <c r="O3" s="176">
        <f ca="1">INDIRECT("BYPL_ISGS_exbus!" &amp; $V$3 &amp; X3)</f>
        <v>86.508062110409895</v>
      </c>
      <c r="P3" s="176">
        <f ca="1">INDIRECT("TPDDL_ISGS_exbus!" &amp; $V$3 &amp; X3)</f>
        <v>4.8098922523531558</v>
      </c>
      <c r="Q3" s="176">
        <f ca="1">INDIRECT("NDMC_ISGS_exbus!" &amp; $V$3 &amp; X3)</f>
        <v>0</v>
      </c>
      <c r="R3" s="177">
        <f ca="1">SUM(N3:Q3)</f>
        <v>464.25959999999998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418</v>
      </c>
      <c r="H4" s="182">
        <f t="shared" ca="1" si="2"/>
        <v>401.78160000000003</v>
      </c>
      <c r="I4" s="183">
        <f t="shared" ref="I4:I67" ca="1" si="5">INDIRECT("BRPL_EOD!" &amp; $V$3 &amp; X4)</f>
        <v>310.47000000000003</v>
      </c>
      <c r="J4" s="180">
        <f t="shared" ref="J4:J67" ca="1" si="6">INDIRECT("BYPL_EOD!" &amp; $V$3 &amp; X4)</f>
        <v>86.51</v>
      </c>
      <c r="K4" s="180">
        <f t="shared" ref="K4:K67" ca="1" si="7">INDIRECT("TPDDL_EOD!" &amp; $V$3 &amp; X4)</f>
        <v>4.8099999999999996</v>
      </c>
      <c r="L4" s="180">
        <f t="shared" ref="L4:L67" ca="1" si="8">INDIRECT("NDMC_EOD!" &amp; $V$3 &amp; X4)</f>
        <v>0</v>
      </c>
      <c r="M4" s="181">
        <f t="shared" ref="M4:M67" ca="1" si="9">SUM(I4:L4)</f>
        <v>401.79</v>
      </c>
      <c r="N4" s="179">
        <f t="shared" ref="N4:N67" ca="1" si="10">INDIRECT("BRPL_ISGS_exbus!" &amp; $V$3 &amp; X4)</f>
        <v>310.46350917643548</v>
      </c>
      <c r="O4" s="180">
        <f t="shared" ref="O4:O67" ca="1" si="11">INDIRECT("BYPL_ISGS_exbus!" &amp; $V$3 &amp; X4)</f>
        <v>86.508191383558582</v>
      </c>
      <c r="P4" s="180">
        <f t="shared" ref="P4:P67" ca="1" si="12">INDIRECT("TPDDL_ISGS_exbus!" &amp; $V$3 &amp; X4)</f>
        <v>4.8098994400059727</v>
      </c>
      <c r="Q4" s="180">
        <f t="shared" ref="Q4:Q67" ca="1" si="13">INDIRECT("NDMC_ISGS_exbus!" &amp; $V$3 &amp; X4)</f>
        <v>0</v>
      </c>
      <c r="R4" s="181">
        <f t="shared" ref="R4:R67" ca="1" si="14">SUM(N4:Q4)</f>
        <v>401.78160000000003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</v>
      </c>
      <c r="H5" s="182">
        <f t="shared" ca="1" si="2"/>
        <v>359.48880000000003</v>
      </c>
      <c r="I5" s="183">
        <f t="shared" ca="1" si="5"/>
        <v>268.18</v>
      </c>
      <c r="J5" s="180">
        <f t="shared" ca="1" si="6"/>
        <v>86.51</v>
      </c>
      <c r="K5" s="180">
        <f t="shared" ca="1" si="7"/>
        <v>4.8099999999999996</v>
      </c>
      <c r="L5" s="180">
        <f t="shared" ca="1" si="8"/>
        <v>0</v>
      </c>
      <c r="M5" s="181">
        <f t="shared" ca="1" si="9"/>
        <v>359.5</v>
      </c>
      <c r="N5" s="179">
        <f t="shared" ca="1" si="10"/>
        <v>268.17164501808071</v>
      </c>
      <c r="O5" s="180">
        <f t="shared" ca="1" si="11"/>
        <v>86.507304834492359</v>
      </c>
      <c r="P5" s="180">
        <f t="shared" ca="1" si="12"/>
        <v>4.8098501474269817</v>
      </c>
      <c r="Q5" s="180">
        <f t="shared" ca="1" si="13"/>
        <v>0</v>
      </c>
      <c r="R5" s="181">
        <f t="shared" ca="1" si="14"/>
        <v>359.48880000000003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</v>
      </c>
      <c r="H6" s="182">
        <f t="shared" ca="1" si="2"/>
        <v>359.48880000000003</v>
      </c>
      <c r="I6" s="183">
        <f t="shared" ca="1" si="5"/>
        <v>268.18</v>
      </c>
      <c r="J6" s="180">
        <f t="shared" ca="1" si="6"/>
        <v>86.51</v>
      </c>
      <c r="K6" s="180">
        <f t="shared" ca="1" si="7"/>
        <v>4.8099999999999996</v>
      </c>
      <c r="L6" s="180">
        <f t="shared" ca="1" si="8"/>
        <v>0</v>
      </c>
      <c r="M6" s="181">
        <f t="shared" ca="1" si="9"/>
        <v>359.5</v>
      </c>
      <c r="N6" s="179">
        <f t="shared" ca="1" si="10"/>
        <v>268.17164501808071</v>
      </c>
      <c r="O6" s="180">
        <f t="shared" ca="1" si="11"/>
        <v>86.507304834492359</v>
      </c>
      <c r="P6" s="180">
        <f t="shared" ca="1" si="12"/>
        <v>4.8098501474269817</v>
      </c>
      <c r="Q6" s="180">
        <f t="shared" ca="1" si="13"/>
        <v>0</v>
      </c>
      <c r="R6" s="181">
        <f t="shared" ca="1" si="14"/>
        <v>359.48880000000003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</v>
      </c>
      <c r="H7" s="182">
        <f t="shared" ca="1" si="2"/>
        <v>359.48880000000003</v>
      </c>
      <c r="I7" s="183">
        <f t="shared" ca="1" si="5"/>
        <v>268.18</v>
      </c>
      <c r="J7" s="180">
        <f t="shared" ca="1" si="6"/>
        <v>86.51</v>
      </c>
      <c r="K7" s="180">
        <f t="shared" ca="1" si="7"/>
        <v>4.8099999999999996</v>
      </c>
      <c r="L7" s="180">
        <f t="shared" ca="1" si="8"/>
        <v>0</v>
      </c>
      <c r="M7" s="181">
        <f t="shared" ca="1" si="9"/>
        <v>359.5</v>
      </c>
      <c r="N7" s="179">
        <f t="shared" ca="1" si="10"/>
        <v>268.17164501808071</v>
      </c>
      <c r="O7" s="180">
        <f t="shared" ca="1" si="11"/>
        <v>86.507304834492359</v>
      </c>
      <c r="P7" s="180">
        <f t="shared" ca="1" si="12"/>
        <v>4.8098501474269817</v>
      </c>
      <c r="Q7" s="180">
        <f t="shared" ca="1" si="13"/>
        <v>0</v>
      </c>
      <c r="R7" s="181">
        <f t="shared" ca="1" si="14"/>
        <v>359.48880000000003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</v>
      </c>
      <c r="H8" s="182">
        <f t="shared" ca="1" si="2"/>
        <v>359.48880000000003</v>
      </c>
      <c r="I8" s="183">
        <f t="shared" ca="1" si="5"/>
        <v>268.18</v>
      </c>
      <c r="J8" s="180">
        <f t="shared" ca="1" si="6"/>
        <v>86.51</v>
      </c>
      <c r="K8" s="180">
        <f t="shared" ca="1" si="7"/>
        <v>4.8099999999999996</v>
      </c>
      <c r="L8" s="180">
        <f t="shared" ca="1" si="8"/>
        <v>0</v>
      </c>
      <c r="M8" s="181">
        <f t="shared" ca="1" si="9"/>
        <v>359.5</v>
      </c>
      <c r="N8" s="179">
        <f t="shared" ca="1" si="10"/>
        <v>268.17164501808071</v>
      </c>
      <c r="O8" s="180">
        <f t="shared" ca="1" si="11"/>
        <v>86.507304834492359</v>
      </c>
      <c r="P8" s="180">
        <f t="shared" ca="1" si="12"/>
        <v>4.8098501474269817</v>
      </c>
      <c r="Q8" s="180">
        <f t="shared" ca="1" si="13"/>
        <v>0</v>
      </c>
      <c r="R8" s="181">
        <f t="shared" ca="1" si="14"/>
        <v>359.48880000000003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</v>
      </c>
      <c r="H9" s="182">
        <f t="shared" ca="1" si="2"/>
        <v>359.48880000000003</v>
      </c>
      <c r="I9" s="183">
        <f t="shared" ca="1" si="5"/>
        <v>268.18</v>
      </c>
      <c r="J9" s="180">
        <f t="shared" ca="1" si="6"/>
        <v>86.51</v>
      </c>
      <c r="K9" s="180">
        <f t="shared" ca="1" si="7"/>
        <v>4.8099999999999996</v>
      </c>
      <c r="L9" s="180">
        <f t="shared" ca="1" si="8"/>
        <v>0</v>
      </c>
      <c r="M9" s="181">
        <f t="shared" ca="1" si="9"/>
        <v>359.5</v>
      </c>
      <c r="N9" s="179">
        <f t="shared" ca="1" si="10"/>
        <v>268.17164501808071</v>
      </c>
      <c r="O9" s="180">
        <f t="shared" ca="1" si="11"/>
        <v>86.507304834492359</v>
      </c>
      <c r="P9" s="180">
        <f t="shared" ca="1" si="12"/>
        <v>4.8098501474269817</v>
      </c>
      <c r="Q9" s="180">
        <f t="shared" ca="1" si="13"/>
        <v>0</v>
      </c>
      <c r="R9" s="181">
        <f t="shared" ca="1" si="14"/>
        <v>359.48880000000003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</v>
      </c>
      <c r="H10" s="182">
        <f t="shared" ca="1" si="2"/>
        <v>359.48880000000003</v>
      </c>
      <c r="I10" s="183">
        <f t="shared" ca="1" si="5"/>
        <v>268.18</v>
      </c>
      <c r="J10" s="180">
        <f t="shared" ca="1" si="6"/>
        <v>86.51</v>
      </c>
      <c r="K10" s="180">
        <f t="shared" ca="1" si="7"/>
        <v>4.8099999999999996</v>
      </c>
      <c r="L10" s="180">
        <f t="shared" ca="1" si="8"/>
        <v>0</v>
      </c>
      <c r="M10" s="181">
        <f t="shared" ca="1" si="9"/>
        <v>359.5</v>
      </c>
      <c r="N10" s="179">
        <f t="shared" ca="1" si="10"/>
        <v>268.17164501808071</v>
      </c>
      <c r="O10" s="180">
        <f t="shared" ca="1" si="11"/>
        <v>86.507304834492359</v>
      </c>
      <c r="P10" s="180">
        <f t="shared" ca="1" si="12"/>
        <v>4.8098501474269817</v>
      </c>
      <c r="Q10" s="180">
        <f t="shared" ca="1" si="13"/>
        <v>0</v>
      </c>
      <c r="R10" s="181">
        <f t="shared" ca="1" si="14"/>
        <v>359.48880000000003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</v>
      </c>
      <c r="H11" s="182">
        <f t="shared" ca="1" si="2"/>
        <v>359.48880000000003</v>
      </c>
      <c r="I11" s="183">
        <f t="shared" ca="1" si="5"/>
        <v>268.18</v>
      </c>
      <c r="J11" s="180">
        <f t="shared" ca="1" si="6"/>
        <v>86.51</v>
      </c>
      <c r="K11" s="180">
        <f t="shared" ca="1" si="7"/>
        <v>4.8099999999999996</v>
      </c>
      <c r="L11" s="180">
        <f t="shared" ca="1" si="8"/>
        <v>0</v>
      </c>
      <c r="M11" s="181">
        <f t="shared" ca="1" si="9"/>
        <v>359.5</v>
      </c>
      <c r="N11" s="179">
        <f t="shared" ca="1" si="10"/>
        <v>268.17164501808071</v>
      </c>
      <c r="O11" s="180">
        <f t="shared" ca="1" si="11"/>
        <v>86.507304834492359</v>
      </c>
      <c r="P11" s="180">
        <f t="shared" ca="1" si="12"/>
        <v>4.8098501474269817</v>
      </c>
      <c r="Q11" s="180">
        <f t="shared" ca="1" si="13"/>
        <v>0</v>
      </c>
      <c r="R11" s="181">
        <f t="shared" ca="1" si="14"/>
        <v>359.48880000000003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</v>
      </c>
      <c r="H12" s="182">
        <f t="shared" ca="1" si="2"/>
        <v>359.48880000000003</v>
      </c>
      <c r="I12" s="183">
        <f t="shared" ca="1" si="5"/>
        <v>268.18</v>
      </c>
      <c r="J12" s="180">
        <f t="shared" ca="1" si="6"/>
        <v>86.51</v>
      </c>
      <c r="K12" s="180">
        <f t="shared" ca="1" si="7"/>
        <v>4.8099999999999996</v>
      </c>
      <c r="L12" s="180">
        <f t="shared" ca="1" si="8"/>
        <v>0</v>
      </c>
      <c r="M12" s="181">
        <f t="shared" ca="1" si="9"/>
        <v>359.5</v>
      </c>
      <c r="N12" s="179">
        <f t="shared" ca="1" si="10"/>
        <v>268.17164501808071</v>
      </c>
      <c r="O12" s="180">
        <f t="shared" ca="1" si="11"/>
        <v>86.507304834492359</v>
      </c>
      <c r="P12" s="180">
        <f t="shared" ca="1" si="12"/>
        <v>4.8098501474269817</v>
      </c>
      <c r="Q12" s="180">
        <f t="shared" ca="1" si="13"/>
        <v>0</v>
      </c>
      <c r="R12" s="181">
        <f t="shared" ca="1" si="14"/>
        <v>359.48880000000003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</v>
      </c>
      <c r="H13" s="182">
        <f t="shared" ca="1" si="2"/>
        <v>359.48880000000003</v>
      </c>
      <c r="I13" s="183">
        <f t="shared" ca="1" si="5"/>
        <v>268.18</v>
      </c>
      <c r="J13" s="180">
        <f t="shared" ca="1" si="6"/>
        <v>86.51</v>
      </c>
      <c r="K13" s="180">
        <f t="shared" ca="1" si="7"/>
        <v>4.8099999999999996</v>
      </c>
      <c r="L13" s="180">
        <f t="shared" ca="1" si="8"/>
        <v>0</v>
      </c>
      <c r="M13" s="181">
        <f t="shared" ca="1" si="9"/>
        <v>359.5</v>
      </c>
      <c r="N13" s="179">
        <f t="shared" ca="1" si="10"/>
        <v>268.17164501808071</v>
      </c>
      <c r="O13" s="180">
        <f t="shared" ca="1" si="11"/>
        <v>86.507304834492359</v>
      </c>
      <c r="P13" s="180">
        <f t="shared" ca="1" si="12"/>
        <v>4.8098501474269817</v>
      </c>
      <c r="Q13" s="180">
        <f t="shared" ca="1" si="13"/>
        <v>0</v>
      </c>
      <c r="R13" s="181">
        <f t="shared" ca="1" si="14"/>
        <v>359.48880000000003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</v>
      </c>
      <c r="H14" s="182">
        <f t="shared" ca="1" si="2"/>
        <v>359.48880000000003</v>
      </c>
      <c r="I14" s="183">
        <f t="shared" ca="1" si="5"/>
        <v>268.18</v>
      </c>
      <c r="J14" s="180">
        <f t="shared" ca="1" si="6"/>
        <v>86.51</v>
      </c>
      <c r="K14" s="180">
        <f t="shared" ca="1" si="7"/>
        <v>4.8099999999999996</v>
      </c>
      <c r="L14" s="180">
        <f t="shared" ca="1" si="8"/>
        <v>0</v>
      </c>
      <c r="M14" s="181">
        <f t="shared" ca="1" si="9"/>
        <v>359.5</v>
      </c>
      <c r="N14" s="179">
        <f t="shared" ca="1" si="10"/>
        <v>268.17164501808071</v>
      </c>
      <c r="O14" s="180">
        <f t="shared" ca="1" si="11"/>
        <v>86.507304834492359</v>
      </c>
      <c r="P14" s="180">
        <f t="shared" ca="1" si="12"/>
        <v>4.8098501474269817</v>
      </c>
      <c r="Q14" s="180">
        <f t="shared" ca="1" si="13"/>
        <v>0</v>
      </c>
      <c r="R14" s="181">
        <f t="shared" ca="1" si="14"/>
        <v>359.48880000000003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</v>
      </c>
      <c r="H15" s="182">
        <f t="shared" ca="1" si="2"/>
        <v>359.48880000000003</v>
      </c>
      <c r="I15" s="183">
        <f t="shared" ca="1" si="5"/>
        <v>268.18</v>
      </c>
      <c r="J15" s="180">
        <f t="shared" ca="1" si="6"/>
        <v>86.51</v>
      </c>
      <c r="K15" s="180">
        <f t="shared" ca="1" si="7"/>
        <v>4.8099999999999996</v>
      </c>
      <c r="L15" s="180">
        <f t="shared" ca="1" si="8"/>
        <v>0</v>
      </c>
      <c r="M15" s="181">
        <f t="shared" ca="1" si="9"/>
        <v>359.5</v>
      </c>
      <c r="N15" s="179">
        <f t="shared" ca="1" si="10"/>
        <v>268.17164501808071</v>
      </c>
      <c r="O15" s="180">
        <f t="shared" ca="1" si="11"/>
        <v>86.507304834492359</v>
      </c>
      <c r="P15" s="180">
        <f t="shared" ca="1" si="12"/>
        <v>4.8098501474269817</v>
      </c>
      <c r="Q15" s="180">
        <f t="shared" ca="1" si="13"/>
        <v>0</v>
      </c>
      <c r="R15" s="181">
        <f t="shared" ca="1" si="14"/>
        <v>359.48880000000003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</v>
      </c>
      <c r="H16" s="182">
        <f t="shared" ca="1" si="2"/>
        <v>359.48880000000003</v>
      </c>
      <c r="I16" s="183">
        <f t="shared" ca="1" si="5"/>
        <v>268.18</v>
      </c>
      <c r="J16" s="180">
        <f t="shared" ca="1" si="6"/>
        <v>86.51</v>
      </c>
      <c r="K16" s="180">
        <f t="shared" ca="1" si="7"/>
        <v>4.8099999999999996</v>
      </c>
      <c r="L16" s="180">
        <f t="shared" ca="1" si="8"/>
        <v>0</v>
      </c>
      <c r="M16" s="181">
        <f t="shared" ca="1" si="9"/>
        <v>359.5</v>
      </c>
      <c r="N16" s="179">
        <f t="shared" ca="1" si="10"/>
        <v>268.17164501808071</v>
      </c>
      <c r="O16" s="180">
        <f t="shared" ca="1" si="11"/>
        <v>86.507304834492359</v>
      </c>
      <c r="P16" s="180">
        <f t="shared" ca="1" si="12"/>
        <v>4.8098501474269817</v>
      </c>
      <c r="Q16" s="180">
        <f t="shared" ca="1" si="13"/>
        <v>0</v>
      </c>
      <c r="R16" s="181">
        <f t="shared" ca="1" si="14"/>
        <v>359.48880000000003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</v>
      </c>
      <c r="H17" s="182">
        <f t="shared" ca="1" si="2"/>
        <v>359.48880000000003</v>
      </c>
      <c r="I17" s="183">
        <f t="shared" ca="1" si="5"/>
        <v>268.18</v>
      </c>
      <c r="J17" s="180">
        <f t="shared" ca="1" si="6"/>
        <v>86.51</v>
      </c>
      <c r="K17" s="180">
        <f t="shared" ca="1" si="7"/>
        <v>4.8099999999999996</v>
      </c>
      <c r="L17" s="180">
        <f t="shared" ca="1" si="8"/>
        <v>0</v>
      </c>
      <c r="M17" s="181">
        <f t="shared" ca="1" si="9"/>
        <v>359.5</v>
      </c>
      <c r="N17" s="179">
        <f t="shared" ca="1" si="10"/>
        <v>268.17164501808071</v>
      </c>
      <c r="O17" s="180">
        <f t="shared" ca="1" si="11"/>
        <v>86.507304834492359</v>
      </c>
      <c r="P17" s="180">
        <f t="shared" ca="1" si="12"/>
        <v>4.8098501474269817</v>
      </c>
      <c r="Q17" s="180">
        <f t="shared" ca="1" si="13"/>
        <v>0</v>
      </c>
      <c r="R17" s="181">
        <f t="shared" ca="1" si="14"/>
        <v>359.48880000000003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</v>
      </c>
      <c r="H18" s="182">
        <f t="shared" ca="1" si="2"/>
        <v>359.48880000000003</v>
      </c>
      <c r="I18" s="183">
        <f t="shared" ca="1" si="5"/>
        <v>268.18</v>
      </c>
      <c r="J18" s="180">
        <f t="shared" ca="1" si="6"/>
        <v>86.51</v>
      </c>
      <c r="K18" s="180">
        <f t="shared" ca="1" si="7"/>
        <v>4.8099999999999996</v>
      </c>
      <c r="L18" s="180">
        <f t="shared" ca="1" si="8"/>
        <v>0</v>
      </c>
      <c r="M18" s="181">
        <f t="shared" ca="1" si="9"/>
        <v>359.5</v>
      </c>
      <c r="N18" s="179">
        <f t="shared" ca="1" si="10"/>
        <v>268.17164501808071</v>
      </c>
      <c r="O18" s="180">
        <f t="shared" ca="1" si="11"/>
        <v>86.507304834492359</v>
      </c>
      <c r="P18" s="180">
        <f t="shared" ca="1" si="12"/>
        <v>4.8098501474269817</v>
      </c>
      <c r="Q18" s="180">
        <f t="shared" ca="1" si="13"/>
        <v>0</v>
      </c>
      <c r="R18" s="181">
        <f t="shared" ca="1" si="14"/>
        <v>359.48880000000003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</v>
      </c>
      <c r="H19" s="182">
        <f t="shared" ca="1" si="2"/>
        <v>359.48880000000003</v>
      </c>
      <c r="I19" s="183">
        <f t="shared" ca="1" si="5"/>
        <v>268.18</v>
      </c>
      <c r="J19" s="180">
        <f t="shared" ca="1" si="6"/>
        <v>86.51</v>
      </c>
      <c r="K19" s="180">
        <f t="shared" ca="1" si="7"/>
        <v>4.8099999999999996</v>
      </c>
      <c r="L19" s="180">
        <f t="shared" ca="1" si="8"/>
        <v>0</v>
      </c>
      <c r="M19" s="181">
        <f t="shared" ca="1" si="9"/>
        <v>359.5</v>
      </c>
      <c r="N19" s="179">
        <f t="shared" ca="1" si="10"/>
        <v>268.17164501808071</v>
      </c>
      <c r="O19" s="180">
        <f t="shared" ca="1" si="11"/>
        <v>86.507304834492359</v>
      </c>
      <c r="P19" s="180">
        <f t="shared" ca="1" si="12"/>
        <v>4.8098501474269817</v>
      </c>
      <c r="Q19" s="180">
        <f t="shared" ca="1" si="13"/>
        <v>0</v>
      </c>
      <c r="R19" s="181">
        <f t="shared" ca="1" si="14"/>
        <v>359.48880000000003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</v>
      </c>
      <c r="H20" s="182">
        <f t="shared" ca="1" si="2"/>
        <v>359.48880000000003</v>
      </c>
      <c r="I20" s="183">
        <f t="shared" ca="1" si="5"/>
        <v>268.18</v>
      </c>
      <c r="J20" s="180">
        <f t="shared" ca="1" si="6"/>
        <v>86.51</v>
      </c>
      <c r="K20" s="180">
        <f t="shared" ca="1" si="7"/>
        <v>4.8099999999999996</v>
      </c>
      <c r="L20" s="180">
        <f t="shared" ca="1" si="8"/>
        <v>0</v>
      </c>
      <c r="M20" s="181">
        <f t="shared" ca="1" si="9"/>
        <v>359.5</v>
      </c>
      <c r="N20" s="179">
        <f t="shared" ca="1" si="10"/>
        <v>268.17164501808071</v>
      </c>
      <c r="O20" s="180">
        <f t="shared" ca="1" si="11"/>
        <v>86.507304834492359</v>
      </c>
      <c r="P20" s="180">
        <f t="shared" ca="1" si="12"/>
        <v>4.8098501474269817</v>
      </c>
      <c r="Q20" s="180">
        <f t="shared" ca="1" si="13"/>
        <v>0</v>
      </c>
      <c r="R20" s="181">
        <f t="shared" ca="1" si="14"/>
        <v>359.48880000000003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</v>
      </c>
      <c r="H21" s="182">
        <f t="shared" ca="1" si="2"/>
        <v>359.48880000000003</v>
      </c>
      <c r="I21" s="183">
        <f t="shared" ca="1" si="5"/>
        <v>268.18</v>
      </c>
      <c r="J21" s="180">
        <f t="shared" ca="1" si="6"/>
        <v>86.51</v>
      </c>
      <c r="K21" s="180">
        <f t="shared" ca="1" si="7"/>
        <v>4.8099999999999996</v>
      </c>
      <c r="L21" s="180">
        <f t="shared" ca="1" si="8"/>
        <v>0</v>
      </c>
      <c r="M21" s="181">
        <f t="shared" ca="1" si="9"/>
        <v>359.5</v>
      </c>
      <c r="N21" s="179">
        <f t="shared" ca="1" si="10"/>
        <v>268.17164501808071</v>
      </c>
      <c r="O21" s="180">
        <f t="shared" ca="1" si="11"/>
        <v>86.507304834492359</v>
      </c>
      <c r="P21" s="180">
        <f t="shared" ca="1" si="12"/>
        <v>4.8098501474269817</v>
      </c>
      <c r="Q21" s="180">
        <f t="shared" ca="1" si="13"/>
        <v>0</v>
      </c>
      <c r="R21" s="181">
        <f t="shared" ca="1" si="14"/>
        <v>359.48880000000003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</v>
      </c>
      <c r="H22" s="182">
        <f t="shared" ca="1" si="2"/>
        <v>359.48880000000003</v>
      </c>
      <c r="I22" s="183">
        <f t="shared" ca="1" si="5"/>
        <v>268.18</v>
      </c>
      <c r="J22" s="180">
        <f t="shared" ca="1" si="6"/>
        <v>86.51</v>
      </c>
      <c r="K22" s="180">
        <f t="shared" ca="1" si="7"/>
        <v>4.8099999999999996</v>
      </c>
      <c r="L22" s="180">
        <f t="shared" ca="1" si="8"/>
        <v>0</v>
      </c>
      <c r="M22" s="181">
        <f t="shared" ca="1" si="9"/>
        <v>359.5</v>
      </c>
      <c r="N22" s="179">
        <f t="shared" ca="1" si="10"/>
        <v>268.17164501808071</v>
      </c>
      <c r="O22" s="180">
        <f t="shared" ca="1" si="11"/>
        <v>86.507304834492359</v>
      </c>
      <c r="P22" s="180">
        <f t="shared" ca="1" si="12"/>
        <v>4.8098501474269817</v>
      </c>
      <c r="Q22" s="180">
        <f t="shared" ca="1" si="13"/>
        <v>0</v>
      </c>
      <c r="R22" s="181">
        <f t="shared" ca="1" si="14"/>
        <v>359.48880000000003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374</v>
      </c>
      <c r="H23" s="182">
        <f t="shared" ca="1" si="2"/>
        <v>359.48880000000003</v>
      </c>
      <c r="I23" s="183">
        <f t="shared" ca="1" si="5"/>
        <v>265.92</v>
      </c>
      <c r="J23" s="180">
        <f t="shared" ca="1" si="6"/>
        <v>88.64</v>
      </c>
      <c r="K23" s="180">
        <f t="shared" ca="1" si="7"/>
        <v>4.92</v>
      </c>
      <c r="L23" s="180">
        <f t="shared" ca="1" si="8"/>
        <v>0</v>
      </c>
      <c r="M23" s="181">
        <f t="shared" ca="1" si="9"/>
        <v>359.48</v>
      </c>
      <c r="N23" s="179">
        <f t="shared" ca="1" si="10"/>
        <v>265.92650966952266</v>
      </c>
      <c r="O23" s="180">
        <f t="shared" ca="1" si="11"/>
        <v>88.642169889840886</v>
      </c>
      <c r="P23" s="180">
        <f t="shared" ca="1" si="12"/>
        <v>4.9201204406364747</v>
      </c>
      <c r="Q23" s="180">
        <f t="shared" ca="1" si="13"/>
        <v>0</v>
      </c>
      <c r="R23" s="181">
        <f t="shared" ca="1" si="14"/>
        <v>359.48880000000003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374</v>
      </c>
      <c r="H24" s="182">
        <f t="shared" ca="1" si="2"/>
        <v>359.48880000000003</v>
      </c>
      <c r="I24" s="183">
        <f t="shared" ca="1" si="5"/>
        <v>265.92</v>
      </c>
      <c r="J24" s="180">
        <f t="shared" ca="1" si="6"/>
        <v>88.64</v>
      </c>
      <c r="K24" s="180">
        <f t="shared" ca="1" si="7"/>
        <v>4.92</v>
      </c>
      <c r="L24" s="180">
        <f t="shared" ca="1" si="8"/>
        <v>0</v>
      </c>
      <c r="M24" s="181">
        <f t="shared" ca="1" si="9"/>
        <v>359.48</v>
      </c>
      <c r="N24" s="179">
        <f t="shared" ca="1" si="10"/>
        <v>265.92650966952266</v>
      </c>
      <c r="O24" s="180">
        <f t="shared" ca="1" si="11"/>
        <v>88.642169889840886</v>
      </c>
      <c r="P24" s="180">
        <f t="shared" ca="1" si="12"/>
        <v>4.9201204406364747</v>
      </c>
      <c r="Q24" s="180">
        <f t="shared" ca="1" si="13"/>
        <v>0</v>
      </c>
      <c r="R24" s="181">
        <f t="shared" ca="1" si="14"/>
        <v>359.48880000000003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375</v>
      </c>
      <c r="H25" s="182">
        <f t="shared" ca="1" si="2"/>
        <v>360.45</v>
      </c>
      <c r="I25" s="183">
        <f t="shared" ca="1" si="5"/>
        <v>269.14</v>
      </c>
      <c r="J25" s="180">
        <f t="shared" ca="1" si="6"/>
        <v>86.51</v>
      </c>
      <c r="K25" s="180">
        <f t="shared" ca="1" si="7"/>
        <v>4.8099999999999996</v>
      </c>
      <c r="L25" s="180">
        <f t="shared" ca="1" si="8"/>
        <v>0</v>
      </c>
      <c r="M25" s="181">
        <f t="shared" ca="1" si="9"/>
        <v>360.46</v>
      </c>
      <c r="N25" s="179">
        <f t="shared" ca="1" si="10"/>
        <v>269.13253342950674</v>
      </c>
      <c r="O25" s="180">
        <f t="shared" ca="1" si="11"/>
        <v>86.50760001109694</v>
      </c>
      <c r="P25" s="180">
        <f t="shared" ca="1" si="12"/>
        <v>4.809866559396327</v>
      </c>
      <c r="Q25" s="180">
        <f t="shared" ca="1" si="13"/>
        <v>0</v>
      </c>
      <c r="R25" s="181">
        <f t="shared" ca="1" si="14"/>
        <v>360.45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375</v>
      </c>
      <c r="H26" s="182">
        <f t="shared" ca="1" si="2"/>
        <v>360.45</v>
      </c>
      <c r="I26" s="183">
        <f t="shared" ca="1" si="5"/>
        <v>269.14</v>
      </c>
      <c r="J26" s="180">
        <f t="shared" ca="1" si="6"/>
        <v>86.51</v>
      </c>
      <c r="K26" s="180">
        <f t="shared" ca="1" si="7"/>
        <v>4.8099999999999996</v>
      </c>
      <c r="L26" s="180">
        <f t="shared" ca="1" si="8"/>
        <v>0</v>
      </c>
      <c r="M26" s="181">
        <f t="shared" ca="1" si="9"/>
        <v>360.46</v>
      </c>
      <c r="N26" s="179">
        <f t="shared" ca="1" si="10"/>
        <v>269.13253342950674</v>
      </c>
      <c r="O26" s="180">
        <f t="shared" ca="1" si="11"/>
        <v>86.50760001109694</v>
      </c>
      <c r="P26" s="180">
        <f t="shared" ca="1" si="12"/>
        <v>4.809866559396327</v>
      </c>
      <c r="Q26" s="180">
        <f t="shared" ca="1" si="13"/>
        <v>0</v>
      </c>
      <c r="R26" s="181">
        <f t="shared" ca="1" si="14"/>
        <v>360.45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410</v>
      </c>
      <c r="H27" s="182">
        <f t="shared" ca="1" si="2"/>
        <v>394.09199999999998</v>
      </c>
      <c r="I27" s="183">
        <f t="shared" ca="1" si="5"/>
        <v>269.13</v>
      </c>
      <c r="J27" s="180">
        <f t="shared" ca="1" si="6"/>
        <v>120.15</v>
      </c>
      <c r="K27" s="180">
        <f t="shared" ca="1" si="7"/>
        <v>4.8099999999999996</v>
      </c>
      <c r="L27" s="180">
        <f t="shared" ca="1" si="8"/>
        <v>0</v>
      </c>
      <c r="M27" s="181">
        <f t="shared" ca="1" si="9"/>
        <v>394.09</v>
      </c>
      <c r="N27" s="179">
        <f t="shared" ca="1" si="10"/>
        <v>269.13136583014034</v>
      </c>
      <c r="O27" s="180">
        <f t="shared" ca="1" si="11"/>
        <v>120.15060975919206</v>
      </c>
      <c r="P27" s="180">
        <f t="shared" ca="1" si="12"/>
        <v>4.810024410667614</v>
      </c>
      <c r="Q27" s="180">
        <f t="shared" ca="1" si="13"/>
        <v>0</v>
      </c>
      <c r="R27" s="181">
        <f t="shared" ca="1" si="14"/>
        <v>394.09200000000004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397</v>
      </c>
      <c r="H28" s="182">
        <f t="shared" ca="1" si="2"/>
        <v>381.59640000000002</v>
      </c>
      <c r="I28" s="183">
        <f t="shared" ca="1" si="5"/>
        <v>288.36</v>
      </c>
      <c r="J28" s="180">
        <f t="shared" ca="1" si="6"/>
        <v>88.43</v>
      </c>
      <c r="K28" s="180">
        <f t="shared" ca="1" si="7"/>
        <v>4.8099999999999996</v>
      </c>
      <c r="L28" s="180">
        <f t="shared" ca="1" si="8"/>
        <v>0</v>
      </c>
      <c r="M28" s="181">
        <f t="shared" ca="1" si="9"/>
        <v>381.6</v>
      </c>
      <c r="N28" s="179">
        <f t="shared" ca="1" si="10"/>
        <v>288.3572796226415</v>
      </c>
      <c r="O28" s="180">
        <f t="shared" ca="1" si="11"/>
        <v>88.42916575471699</v>
      </c>
      <c r="P28" s="180">
        <f t="shared" ca="1" si="12"/>
        <v>4.8099546226415093</v>
      </c>
      <c r="Q28" s="180">
        <f t="shared" ca="1" si="13"/>
        <v>0</v>
      </c>
      <c r="R28" s="181">
        <f t="shared" ca="1" si="14"/>
        <v>381.59640000000002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443.778704</v>
      </c>
      <c r="H29" s="182">
        <f t="shared" ca="1" si="2"/>
        <v>426.56009</v>
      </c>
      <c r="I29" s="183">
        <f t="shared" ca="1" si="5"/>
        <v>324.56</v>
      </c>
      <c r="J29" s="180">
        <f t="shared" ca="1" si="6"/>
        <v>97.37</v>
      </c>
      <c r="K29" s="180">
        <f t="shared" ca="1" si="7"/>
        <v>4.6399999999999997</v>
      </c>
      <c r="L29" s="180">
        <f t="shared" ca="1" si="8"/>
        <v>0</v>
      </c>
      <c r="M29" s="181">
        <f t="shared" ca="1" si="9"/>
        <v>426.57</v>
      </c>
      <c r="N29" s="179">
        <f t="shared" ca="1" si="10"/>
        <v>324.55245987856625</v>
      </c>
      <c r="O29" s="180">
        <f t="shared" ca="1" si="11"/>
        <v>97.367737917106226</v>
      </c>
      <c r="P29" s="180">
        <f t="shared" ca="1" si="12"/>
        <v>4.639892204327543</v>
      </c>
      <c r="Q29" s="180">
        <f t="shared" ca="1" si="13"/>
        <v>0</v>
      </c>
      <c r="R29" s="181">
        <f t="shared" ca="1" si="14"/>
        <v>426.56009000000006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510</v>
      </c>
      <c r="H30" s="182">
        <f t="shared" ca="1" si="2"/>
        <v>490.21199999999999</v>
      </c>
      <c r="I30" s="183">
        <f t="shared" ca="1" si="5"/>
        <v>384.48</v>
      </c>
      <c r="J30" s="180">
        <f t="shared" ca="1" si="6"/>
        <v>100.93</v>
      </c>
      <c r="K30" s="180">
        <f t="shared" ca="1" si="7"/>
        <v>4.8099999999999996</v>
      </c>
      <c r="L30" s="180">
        <f t="shared" ca="1" si="8"/>
        <v>0</v>
      </c>
      <c r="M30" s="181">
        <f t="shared" ca="1" si="9"/>
        <v>490.22</v>
      </c>
      <c r="N30" s="179">
        <f t="shared" ca="1" si="10"/>
        <v>384.47372559259105</v>
      </c>
      <c r="O30" s="180">
        <f t="shared" ca="1" si="11"/>
        <v>100.92835290277834</v>
      </c>
      <c r="P30" s="180">
        <f t="shared" ca="1" si="12"/>
        <v>4.809921504630573</v>
      </c>
      <c r="Q30" s="180">
        <f t="shared" ca="1" si="13"/>
        <v>0</v>
      </c>
      <c r="R30" s="181">
        <f t="shared" ca="1" si="14"/>
        <v>490.21199999999993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560</v>
      </c>
      <c r="H31" s="182">
        <f t="shared" ca="1" si="2"/>
        <v>538.27200000000005</v>
      </c>
      <c r="I31" s="183">
        <f t="shared" ca="1" si="5"/>
        <v>432.54</v>
      </c>
      <c r="J31" s="180">
        <f t="shared" ca="1" si="6"/>
        <v>100.93</v>
      </c>
      <c r="K31" s="180">
        <f t="shared" ca="1" si="7"/>
        <v>4.8099999999999996</v>
      </c>
      <c r="L31" s="180">
        <f t="shared" ca="1" si="8"/>
        <v>0</v>
      </c>
      <c r="M31" s="181">
        <f t="shared" ca="1" si="9"/>
        <v>538.28</v>
      </c>
      <c r="N31" s="179">
        <f t="shared" ca="1" si="10"/>
        <v>432.53357152411394</v>
      </c>
      <c r="O31" s="180">
        <f t="shared" ca="1" si="11"/>
        <v>100.92849996284464</v>
      </c>
      <c r="P31" s="180">
        <f t="shared" ca="1" si="12"/>
        <v>4.8099285130415401</v>
      </c>
      <c r="Q31" s="180">
        <f t="shared" ca="1" si="13"/>
        <v>0</v>
      </c>
      <c r="R31" s="181">
        <f t="shared" ca="1" si="14"/>
        <v>538.27200000000016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610</v>
      </c>
      <c r="H32" s="182">
        <f t="shared" ca="1" si="2"/>
        <v>586.33199999999999</v>
      </c>
      <c r="I32" s="183">
        <f t="shared" ca="1" si="5"/>
        <v>480.6</v>
      </c>
      <c r="J32" s="180">
        <f t="shared" ca="1" si="6"/>
        <v>100.93</v>
      </c>
      <c r="K32" s="180">
        <f t="shared" ca="1" si="7"/>
        <v>4.8099999999999996</v>
      </c>
      <c r="L32" s="180">
        <f t="shared" ca="1" si="8"/>
        <v>0</v>
      </c>
      <c r="M32" s="181">
        <f t="shared" ca="1" si="9"/>
        <v>586.33999999999992</v>
      </c>
      <c r="N32" s="179">
        <f t="shared" ca="1" si="10"/>
        <v>480.59344271241952</v>
      </c>
      <c r="O32" s="180">
        <f t="shared" ca="1" si="11"/>
        <v>100.92862291503225</v>
      </c>
      <c r="P32" s="180">
        <f t="shared" ca="1" si="12"/>
        <v>4.8099343725483514</v>
      </c>
      <c r="Q32" s="180">
        <f t="shared" ca="1" si="13"/>
        <v>0</v>
      </c>
      <c r="R32" s="181">
        <f t="shared" ca="1" si="14"/>
        <v>586.33200000000011</v>
      </c>
      <c r="W32" s="46"/>
      <c r="X32" s="46">
        <v>32</v>
      </c>
    </row>
    <row r="33" spans="1:24">
      <c r="A33" s="61" t="s">
        <v>75</v>
      </c>
      <c r="B33" s="174">
        <f t="shared" ca="1" si="3"/>
        <v>679.49316799999997</v>
      </c>
      <c r="C33" s="179">
        <f t="shared" ca="1" si="4"/>
        <v>506.90190332799995</v>
      </c>
      <c r="D33" s="180">
        <f t="shared" ca="1" si="4"/>
        <v>163.28220827040002</v>
      </c>
      <c r="E33" s="180">
        <f t="shared" ca="1" si="4"/>
        <v>9.3090564016000013</v>
      </c>
      <c r="F33" s="181">
        <f t="shared" ca="1" si="4"/>
        <v>0</v>
      </c>
      <c r="G33" s="182">
        <f t="shared" ca="1" si="1"/>
        <v>675.18089999999995</v>
      </c>
      <c r="H33" s="182">
        <f t="shared" ca="1" si="2"/>
        <v>648.983881</v>
      </c>
      <c r="I33" s="183">
        <f t="shared" ca="1" si="5"/>
        <v>487.23</v>
      </c>
      <c r="J33" s="180">
        <f t="shared" ca="1" si="6"/>
        <v>156.94</v>
      </c>
      <c r="K33" s="180">
        <f t="shared" ca="1" si="7"/>
        <v>4.8099999999999996</v>
      </c>
      <c r="L33" s="180">
        <f t="shared" ca="1" si="8"/>
        <v>0</v>
      </c>
      <c r="M33" s="181">
        <f t="shared" ca="1" si="9"/>
        <v>648.98</v>
      </c>
      <c r="N33" s="179">
        <f t="shared" ca="1" si="10"/>
        <v>487.23291371017598</v>
      </c>
      <c r="O33" s="180">
        <f t="shared" ca="1" si="11"/>
        <v>156.94093852528582</v>
      </c>
      <c r="P33" s="180">
        <f t="shared" ca="1" si="12"/>
        <v>4.8100287645381981</v>
      </c>
      <c r="Q33" s="180">
        <f t="shared" ca="1" si="13"/>
        <v>0</v>
      </c>
      <c r="R33" s="181">
        <f t="shared" ca="1" si="14"/>
        <v>648.983881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675.18089999999995</v>
      </c>
      <c r="H34" s="182">
        <f t="shared" ca="1" si="2"/>
        <v>648.983881</v>
      </c>
      <c r="I34" s="183">
        <f t="shared" ca="1" si="5"/>
        <v>487.23</v>
      </c>
      <c r="J34" s="180">
        <f t="shared" ca="1" si="6"/>
        <v>156.94</v>
      </c>
      <c r="K34" s="180">
        <f t="shared" ca="1" si="7"/>
        <v>4.8099999999999996</v>
      </c>
      <c r="L34" s="180">
        <f t="shared" ca="1" si="8"/>
        <v>0</v>
      </c>
      <c r="M34" s="181">
        <f t="shared" ca="1" si="9"/>
        <v>648.98</v>
      </c>
      <c r="N34" s="179">
        <f t="shared" ca="1" si="10"/>
        <v>487.23291371017598</v>
      </c>
      <c r="O34" s="180">
        <f t="shared" ca="1" si="11"/>
        <v>156.94093852528582</v>
      </c>
      <c r="P34" s="180">
        <f t="shared" ca="1" si="12"/>
        <v>4.8100287645381981</v>
      </c>
      <c r="Q34" s="180">
        <f t="shared" ca="1" si="13"/>
        <v>0</v>
      </c>
      <c r="R34" s="181">
        <f t="shared" ca="1" si="14"/>
        <v>648.983881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679.48990000000003</v>
      </c>
      <c r="H35" s="182">
        <f t="shared" ca="1" si="2"/>
        <v>653.12569199999996</v>
      </c>
      <c r="I35" s="183">
        <f t="shared" ca="1" si="5"/>
        <v>487.24</v>
      </c>
      <c r="J35" s="180">
        <f t="shared" ca="1" si="6"/>
        <v>156.94999999999999</v>
      </c>
      <c r="K35" s="180">
        <f t="shared" ca="1" si="7"/>
        <v>8.9499999999999993</v>
      </c>
      <c r="L35" s="180">
        <f t="shared" ca="1" si="8"/>
        <v>0</v>
      </c>
      <c r="M35" s="181">
        <f t="shared" ca="1" si="9"/>
        <v>653.1400000000001</v>
      </c>
      <c r="N35" s="179">
        <f t="shared" ca="1" si="10"/>
        <v>487.22932628545175</v>
      </c>
      <c r="O35" s="180">
        <f t="shared" ca="1" si="11"/>
        <v>156.94656177756679</v>
      </c>
      <c r="P35" s="180">
        <f t="shared" ca="1" si="12"/>
        <v>8.9498039369813487</v>
      </c>
      <c r="Q35" s="180">
        <f t="shared" ca="1" si="13"/>
        <v>0</v>
      </c>
      <c r="R35" s="181">
        <f t="shared" ca="1" si="14"/>
        <v>653.12569199999984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679.48990000000003</v>
      </c>
      <c r="H36" s="182">
        <f t="shared" ca="1" si="2"/>
        <v>653.12569199999996</v>
      </c>
      <c r="I36" s="183">
        <f t="shared" ca="1" si="5"/>
        <v>487.24</v>
      </c>
      <c r="J36" s="180">
        <f t="shared" ca="1" si="6"/>
        <v>156.94999999999999</v>
      </c>
      <c r="K36" s="180">
        <f t="shared" ca="1" si="7"/>
        <v>8.9499999999999993</v>
      </c>
      <c r="L36" s="180">
        <f t="shared" ca="1" si="8"/>
        <v>0</v>
      </c>
      <c r="M36" s="181">
        <f t="shared" ca="1" si="9"/>
        <v>653.1400000000001</v>
      </c>
      <c r="N36" s="179">
        <f t="shared" ca="1" si="10"/>
        <v>487.22932628545175</v>
      </c>
      <c r="O36" s="180">
        <f t="shared" ca="1" si="11"/>
        <v>156.94656177756679</v>
      </c>
      <c r="P36" s="180">
        <f t="shared" ca="1" si="12"/>
        <v>8.9498039369813487</v>
      </c>
      <c r="Q36" s="180">
        <f t="shared" ca="1" si="13"/>
        <v>0</v>
      </c>
      <c r="R36" s="181">
        <f t="shared" ca="1" si="14"/>
        <v>653.12569199999984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679.48990000000003</v>
      </c>
      <c r="H37" s="182">
        <f t="shared" ca="1" si="2"/>
        <v>653.12569199999996</v>
      </c>
      <c r="I37" s="183">
        <f t="shared" ca="1" si="5"/>
        <v>487.24</v>
      </c>
      <c r="J37" s="180">
        <f t="shared" ca="1" si="6"/>
        <v>156.94999999999999</v>
      </c>
      <c r="K37" s="180">
        <f t="shared" ca="1" si="7"/>
        <v>8.9499999999999993</v>
      </c>
      <c r="L37" s="180">
        <f t="shared" ca="1" si="8"/>
        <v>0</v>
      </c>
      <c r="M37" s="181">
        <f t="shared" ca="1" si="9"/>
        <v>653.1400000000001</v>
      </c>
      <c r="N37" s="179">
        <f t="shared" ca="1" si="10"/>
        <v>487.22932628545175</v>
      </c>
      <c r="O37" s="180">
        <f t="shared" ca="1" si="11"/>
        <v>156.94656177756679</v>
      </c>
      <c r="P37" s="180">
        <f t="shared" ca="1" si="12"/>
        <v>8.9498039369813487</v>
      </c>
      <c r="Q37" s="180">
        <f t="shared" ca="1" si="13"/>
        <v>0</v>
      </c>
      <c r="R37" s="181">
        <f t="shared" ca="1" si="14"/>
        <v>653.12569199999984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679.48990000000003</v>
      </c>
      <c r="H38" s="182">
        <f t="shared" ca="1" si="2"/>
        <v>653.12569199999996</v>
      </c>
      <c r="I38" s="183">
        <f t="shared" ca="1" si="5"/>
        <v>487.24</v>
      </c>
      <c r="J38" s="180">
        <f t="shared" ca="1" si="6"/>
        <v>156.94999999999999</v>
      </c>
      <c r="K38" s="180">
        <f t="shared" ca="1" si="7"/>
        <v>8.9499999999999993</v>
      </c>
      <c r="L38" s="180">
        <f t="shared" ca="1" si="8"/>
        <v>0</v>
      </c>
      <c r="M38" s="181">
        <f t="shared" ca="1" si="9"/>
        <v>653.1400000000001</v>
      </c>
      <c r="N38" s="179">
        <f t="shared" ca="1" si="10"/>
        <v>487.22932628545175</v>
      </c>
      <c r="O38" s="180">
        <f t="shared" ca="1" si="11"/>
        <v>156.94656177756679</v>
      </c>
      <c r="P38" s="180">
        <f t="shared" ca="1" si="12"/>
        <v>8.9498039369813487</v>
      </c>
      <c r="Q38" s="180">
        <f t="shared" ca="1" si="13"/>
        <v>0</v>
      </c>
      <c r="R38" s="181">
        <f t="shared" ca="1" si="14"/>
        <v>653.12569199999984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679.48990000000003</v>
      </c>
      <c r="H39" s="182">
        <f t="shared" ca="1" si="2"/>
        <v>653.12569199999996</v>
      </c>
      <c r="I39" s="183">
        <f t="shared" ca="1" si="5"/>
        <v>487.24</v>
      </c>
      <c r="J39" s="180">
        <f t="shared" ca="1" si="6"/>
        <v>156.94999999999999</v>
      </c>
      <c r="K39" s="180">
        <f t="shared" ca="1" si="7"/>
        <v>8.9499999999999993</v>
      </c>
      <c r="L39" s="180">
        <f t="shared" ca="1" si="8"/>
        <v>0</v>
      </c>
      <c r="M39" s="181">
        <f t="shared" ca="1" si="9"/>
        <v>653.1400000000001</v>
      </c>
      <c r="N39" s="179">
        <f t="shared" ca="1" si="10"/>
        <v>487.22932628545175</v>
      </c>
      <c r="O39" s="180">
        <f t="shared" ca="1" si="11"/>
        <v>156.94656177756679</v>
      </c>
      <c r="P39" s="180">
        <f t="shared" ca="1" si="12"/>
        <v>8.9498039369813487</v>
      </c>
      <c r="Q39" s="180">
        <f t="shared" ca="1" si="13"/>
        <v>0</v>
      </c>
      <c r="R39" s="181">
        <f t="shared" ca="1" si="14"/>
        <v>653.12569199999984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679.48990000000003</v>
      </c>
      <c r="H40" s="182">
        <f t="shared" ca="1" si="2"/>
        <v>653.12569199999996</v>
      </c>
      <c r="I40" s="183">
        <f t="shared" ca="1" si="5"/>
        <v>487.24</v>
      </c>
      <c r="J40" s="180">
        <f t="shared" ca="1" si="6"/>
        <v>156.94999999999999</v>
      </c>
      <c r="K40" s="180">
        <f t="shared" ca="1" si="7"/>
        <v>8.9499999999999993</v>
      </c>
      <c r="L40" s="180">
        <f t="shared" ca="1" si="8"/>
        <v>0</v>
      </c>
      <c r="M40" s="181">
        <f t="shared" ca="1" si="9"/>
        <v>653.1400000000001</v>
      </c>
      <c r="N40" s="179">
        <f t="shared" ca="1" si="10"/>
        <v>487.22932628545175</v>
      </c>
      <c r="O40" s="180">
        <f t="shared" ca="1" si="11"/>
        <v>156.94656177756679</v>
      </c>
      <c r="P40" s="180">
        <f t="shared" ca="1" si="12"/>
        <v>8.9498039369813487</v>
      </c>
      <c r="Q40" s="180">
        <f t="shared" ca="1" si="13"/>
        <v>0</v>
      </c>
      <c r="R40" s="181">
        <f t="shared" ca="1" si="14"/>
        <v>653.12569199999984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679.48990000000003</v>
      </c>
      <c r="H41" s="182">
        <f t="shared" ca="1" si="2"/>
        <v>653.12569199999996</v>
      </c>
      <c r="I41" s="183">
        <f t="shared" ca="1" si="5"/>
        <v>487.24</v>
      </c>
      <c r="J41" s="180">
        <f t="shared" ca="1" si="6"/>
        <v>156.94999999999999</v>
      </c>
      <c r="K41" s="180">
        <f t="shared" ca="1" si="7"/>
        <v>8.9499999999999993</v>
      </c>
      <c r="L41" s="180">
        <f t="shared" ca="1" si="8"/>
        <v>0</v>
      </c>
      <c r="M41" s="181">
        <f t="shared" ca="1" si="9"/>
        <v>653.1400000000001</v>
      </c>
      <c r="N41" s="179">
        <f t="shared" ca="1" si="10"/>
        <v>487.22932628545175</v>
      </c>
      <c r="O41" s="180">
        <f t="shared" ca="1" si="11"/>
        <v>156.94656177756679</v>
      </c>
      <c r="P41" s="180">
        <f t="shared" ca="1" si="12"/>
        <v>8.9498039369813487</v>
      </c>
      <c r="Q41" s="180">
        <f t="shared" ca="1" si="13"/>
        <v>0</v>
      </c>
      <c r="R41" s="181">
        <f t="shared" ca="1" si="14"/>
        <v>653.12569199999984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679.48990000000003</v>
      </c>
      <c r="H42" s="182">
        <f t="shared" ca="1" si="2"/>
        <v>653.12569199999996</v>
      </c>
      <c r="I42" s="183">
        <f t="shared" ca="1" si="5"/>
        <v>487.24</v>
      </c>
      <c r="J42" s="180">
        <f t="shared" ca="1" si="6"/>
        <v>156.94999999999999</v>
      </c>
      <c r="K42" s="180">
        <f t="shared" ca="1" si="7"/>
        <v>8.9499999999999993</v>
      </c>
      <c r="L42" s="180">
        <f t="shared" ca="1" si="8"/>
        <v>0</v>
      </c>
      <c r="M42" s="181">
        <f t="shared" ca="1" si="9"/>
        <v>653.1400000000001</v>
      </c>
      <c r="N42" s="179">
        <f t="shared" ca="1" si="10"/>
        <v>487.22932628545175</v>
      </c>
      <c r="O42" s="180">
        <f t="shared" ca="1" si="11"/>
        <v>156.94656177756679</v>
      </c>
      <c r="P42" s="180">
        <f t="shared" ca="1" si="12"/>
        <v>8.9498039369813487</v>
      </c>
      <c r="Q42" s="180">
        <f t="shared" ca="1" si="13"/>
        <v>0</v>
      </c>
      <c r="R42" s="181">
        <f t="shared" ca="1" si="14"/>
        <v>653.12569199999984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679.48990000000003</v>
      </c>
      <c r="H43" s="182">
        <f t="shared" ca="1" si="2"/>
        <v>653.12569199999996</v>
      </c>
      <c r="I43" s="183">
        <f t="shared" ca="1" si="5"/>
        <v>487.24</v>
      </c>
      <c r="J43" s="180">
        <f t="shared" ca="1" si="6"/>
        <v>156.94999999999999</v>
      </c>
      <c r="K43" s="180">
        <f t="shared" ca="1" si="7"/>
        <v>8.9499999999999993</v>
      </c>
      <c r="L43" s="180">
        <f t="shared" ca="1" si="8"/>
        <v>0</v>
      </c>
      <c r="M43" s="181">
        <f t="shared" ca="1" si="9"/>
        <v>653.1400000000001</v>
      </c>
      <c r="N43" s="179">
        <f t="shared" ca="1" si="10"/>
        <v>487.22932628545175</v>
      </c>
      <c r="O43" s="180">
        <f t="shared" ca="1" si="11"/>
        <v>156.94656177756679</v>
      </c>
      <c r="P43" s="180">
        <f t="shared" ca="1" si="12"/>
        <v>8.9498039369813487</v>
      </c>
      <c r="Q43" s="180">
        <f t="shared" ca="1" si="13"/>
        <v>0</v>
      </c>
      <c r="R43" s="181">
        <f t="shared" ca="1" si="14"/>
        <v>653.12569199999984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679.48990000000003</v>
      </c>
      <c r="H44" s="182">
        <f t="shared" ca="1" si="2"/>
        <v>653.12569199999996</v>
      </c>
      <c r="I44" s="183">
        <f t="shared" ca="1" si="5"/>
        <v>487.24</v>
      </c>
      <c r="J44" s="180">
        <f t="shared" ca="1" si="6"/>
        <v>156.94999999999999</v>
      </c>
      <c r="K44" s="180">
        <f t="shared" ca="1" si="7"/>
        <v>8.9499999999999993</v>
      </c>
      <c r="L44" s="180">
        <f t="shared" ca="1" si="8"/>
        <v>0</v>
      </c>
      <c r="M44" s="181">
        <f t="shared" ca="1" si="9"/>
        <v>653.1400000000001</v>
      </c>
      <c r="N44" s="179">
        <f t="shared" ca="1" si="10"/>
        <v>487.22932628545175</v>
      </c>
      <c r="O44" s="180">
        <f t="shared" ca="1" si="11"/>
        <v>156.94656177756679</v>
      </c>
      <c r="P44" s="180">
        <f t="shared" ca="1" si="12"/>
        <v>8.9498039369813487</v>
      </c>
      <c r="Q44" s="180">
        <f t="shared" ca="1" si="13"/>
        <v>0</v>
      </c>
      <c r="R44" s="181">
        <f t="shared" ca="1" si="14"/>
        <v>653.12569199999984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679.48990000000003</v>
      </c>
      <c r="H45" s="182">
        <f t="shared" ca="1" si="2"/>
        <v>653.12569199999996</v>
      </c>
      <c r="I45" s="183">
        <f t="shared" ca="1" si="5"/>
        <v>487.24</v>
      </c>
      <c r="J45" s="180">
        <f t="shared" ca="1" si="6"/>
        <v>156.94999999999999</v>
      </c>
      <c r="K45" s="180">
        <f t="shared" ca="1" si="7"/>
        <v>8.9499999999999993</v>
      </c>
      <c r="L45" s="180">
        <f t="shared" ca="1" si="8"/>
        <v>0</v>
      </c>
      <c r="M45" s="181">
        <f t="shared" ca="1" si="9"/>
        <v>653.1400000000001</v>
      </c>
      <c r="N45" s="179">
        <f t="shared" ca="1" si="10"/>
        <v>487.22932628545175</v>
      </c>
      <c r="O45" s="180">
        <f t="shared" ca="1" si="11"/>
        <v>156.94656177756679</v>
      </c>
      <c r="P45" s="180">
        <f t="shared" ca="1" si="12"/>
        <v>8.9498039369813487</v>
      </c>
      <c r="Q45" s="180">
        <f t="shared" ca="1" si="13"/>
        <v>0</v>
      </c>
      <c r="R45" s="181">
        <f t="shared" ca="1" si="14"/>
        <v>653.12569199999984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679.48990000000003</v>
      </c>
      <c r="H46" s="182">
        <f t="shared" ca="1" si="2"/>
        <v>653.12569199999996</v>
      </c>
      <c r="I46" s="183">
        <f t="shared" ca="1" si="5"/>
        <v>487.24</v>
      </c>
      <c r="J46" s="180">
        <f t="shared" ca="1" si="6"/>
        <v>156.94999999999999</v>
      </c>
      <c r="K46" s="180">
        <f t="shared" ca="1" si="7"/>
        <v>8.9499999999999993</v>
      </c>
      <c r="L46" s="180">
        <f t="shared" ca="1" si="8"/>
        <v>0</v>
      </c>
      <c r="M46" s="181">
        <f t="shared" ca="1" si="9"/>
        <v>653.1400000000001</v>
      </c>
      <c r="N46" s="179">
        <f t="shared" ca="1" si="10"/>
        <v>487.22932628545175</v>
      </c>
      <c r="O46" s="180">
        <f t="shared" ca="1" si="11"/>
        <v>156.94656177756679</v>
      </c>
      <c r="P46" s="180">
        <f t="shared" ca="1" si="12"/>
        <v>8.9498039369813487</v>
      </c>
      <c r="Q46" s="180">
        <f t="shared" ca="1" si="13"/>
        <v>0</v>
      </c>
      <c r="R46" s="181">
        <f t="shared" ca="1" si="14"/>
        <v>653.12569199999984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679.48990000000003</v>
      </c>
      <c r="H47" s="182">
        <f t="shared" ca="1" si="2"/>
        <v>653.12569199999996</v>
      </c>
      <c r="I47" s="183">
        <f t="shared" ca="1" si="5"/>
        <v>487.24</v>
      </c>
      <c r="J47" s="180">
        <f t="shared" ca="1" si="6"/>
        <v>156.94999999999999</v>
      </c>
      <c r="K47" s="180">
        <f t="shared" ca="1" si="7"/>
        <v>8.9499999999999993</v>
      </c>
      <c r="L47" s="180">
        <f t="shared" ca="1" si="8"/>
        <v>0</v>
      </c>
      <c r="M47" s="181">
        <f t="shared" ca="1" si="9"/>
        <v>653.1400000000001</v>
      </c>
      <c r="N47" s="179">
        <f t="shared" ca="1" si="10"/>
        <v>487.22932628545175</v>
      </c>
      <c r="O47" s="180">
        <f t="shared" ca="1" si="11"/>
        <v>156.94656177756679</v>
      </c>
      <c r="P47" s="180">
        <f t="shared" ca="1" si="12"/>
        <v>8.9498039369813487</v>
      </c>
      <c r="Q47" s="180">
        <f t="shared" ca="1" si="13"/>
        <v>0</v>
      </c>
      <c r="R47" s="181">
        <f t="shared" ca="1" si="14"/>
        <v>653.12569199999984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679.48990000000003</v>
      </c>
      <c r="H48" s="182">
        <f t="shared" ca="1" si="2"/>
        <v>653.12569199999996</v>
      </c>
      <c r="I48" s="183">
        <f t="shared" ca="1" si="5"/>
        <v>487.24</v>
      </c>
      <c r="J48" s="180">
        <f t="shared" ca="1" si="6"/>
        <v>156.94999999999999</v>
      </c>
      <c r="K48" s="180">
        <f t="shared" ca="1" si="7"/>
        <v>8.9499999999999993</v>
      </c>
      <c r="L48" s="180">
        <f t="shared" ca="1" si="8"/>
        <v>0</v>
      </c>
      <c r="M48" s="181">
        <f t="shared" ca="1" si="9"/>
        <v>653.1400000000001</v>
      </c>
      <c r="N48" s="179">
        <f t="shared" ca="1" si="10"/>
        <v>487.22932628545175</v>
      </c>
      <c r="O48" s="180">
        <f t="shared" ca="1" si="11"/>
        <v>156.94656177756679</v>
      </c>
      <c r="P48" s="180">
        <f t="shared" ca="1" si="12"/>
        <v>8.9498039369813487</v>
      </c>
      <c r="Q48" s="180">
        <f t="shared" ca="1" si="13"/>
        <v>0</v>
      </c>
      <c r="R48" s="181">
        <f t="shared" ca="1" si="14"/>
        <v>653.12569199999984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679.48990000000003</v>
      </c>
      <c r="H49" s="182">
        <f t="shared" ca="1" si="2"/>
        <v>653.12569199999996</v>
      </c>
      <c r="I49" s="183">
        <f t="shared" ca="1" si="5"/>
        <v>487.24</v>
      </c>
      <c r="J49" s="180">
        <f t="shared" ca="1" si="6"/>
        <v>156.94999999999999</v>
      </c>
      <c r="K49" s="180">
        <f t="shared" ca="1" si="7"/>
        <v>8.9499999999999993</v>
      </c>
      <c r="L49" s="180">
        <f t="shared" ca="1" si="8"/>
        <v>0</v>
      </c>
      <c r="M49" s="181">
        <f t="shared" ca="1" si="9"/>
        <v>653.1400000000001</v>
      </c>
      <c r="N49" s="179">
        <f t="shared" ca="1" si="10"/>
        <v>487.22932628545175</v>
      </c>
      <c r="O49" s="180">
        <f t="shared" ca="1" si="11"/>
        <v>156.94656177756679</v>
      </c>
      <c r="P49" s="180">
        <f t="shared" ca="1" si="12"/>
        <v>8.9498039369813487</v>
      </c>
      <c r="Q49" s="180">
        <f t="shared" ca="1" si="13"/>
        <v>0</v>
      </c>
      <c r="R49" s="181">
        <f t="shared" ca="1" si="14"/>
        <v>653.12569199999984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679.48990000000003</v>
      </c>
      <c r="H50" s="182">
        <f t="shared" ca="1" si="2"/>
        <v>653.12569199999996</v>
      </c>
      <c r="I50" s="183">
        <f t="shared" ca="1" si="5"/>
        <v>487.24</v>
      </c>
      <c r="J50" s="180">
        <f t="shared" ca="1" si="6"/>
        <v>156.94999999999999</v>
      </c>
      <c r="K50" s="180">
        <f t="shared" ca="1" si="7"/>
        <v>8.9499999999999993</v>
      </c>
      <c r="L50" s="180">
        <f t="shared" ca="1" si="8"/>
        <v>0</v>
      </c>
      <c r="M50" s="181">
        <f t="shared" ca="1" si="9"/>
        <v>653.1400000000001</v>
      </c>
      <c r="N50" s="179">
        <f t="shared" ca="1" si="10"/>
        <v>487.22932628545175</v>
      </c>
      <c r="O50" s="180">
        <f t="shared" ca="1" si="11"/>
        <v>156.94656177756679</v>
      </c>
      <c r="P50" s="180">
        <f t="shared" ca="1" si="12"/>
        <v>8.9498039369813487</v>
      </c>
      <c r="Q50" s="180">
        <f t="shared" ca="1" si="13"/>
        <v>0</v>
      </c>
      <c r="R50" s="181">
        <f t="shared" ca="1" si="14"/>
        <v>653.12569199999984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641.89949999999999</v>
      </c>
      <c r="H51" s="182">
        <f t="shared" ca="1" si="2"/>
        <v>616.99379899999997</v>
      </c>
      <c r="I51" s="183">
        <f t="shared" ca="1" si="5"/>
        <v>487.23</v>
      </c>
      <c r="J51" s="180">
        <f t="shared" ca="1" si="6"/>
        <v>124.96</v>
      </c>
      <c r="K51" s="180">
        <f t="shared" ca="1" si="7"/>
        <v>4.8099999999999996</v>
      </c>
      <c r="L51" s="180">
        <f t="shared" ca="1" si="8"/>
        <v>0</v>
      </c>
      <c r="M51" s="181">
        <f t="shared" ca="1" si="9"/>
        <v>617</v>
      </c>
      <c r="N51" s="179">
        <f t="shared" ca="1" si="10"/>
        <v>487.2251032200486</v>
      </c>
      <c r="O51" s="180">
        <f t="shared" ca="1" si="11"/>
        <v>124.95874412162074</v>
      </c>
      <c r="P51" s="180">
        <f t="shared" ca="1" si="12"/>
        <v>4.8099516583306317</v>
      </c>
      <c r="Q51" s="180">
        <f t="shared" ca="1" si="13"/>
        <v>0</v>
      </c>
      <c r="R51" s="181">
        <f t="shared" ca="1" si="14"/>
        <v>616.99379899999997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641.89949999999999</v>
      </c>
      <c r="H52" s="182">
        <f t="shared" ca="1" si="2"/>
        <v>616.99379899999997</v>
      </c>
      <c r="I52" s="183">
        <f t="shared" ca="1" si="5"/>
        <v>487.23</v>
      </c>
      <c r="J52" s="180">
        <f t="shared" ca="1" si="6"/>
        <v>124.96</v>
      </c>
      <c r="K52" s="180">
        <f t="shared" ca="1" si="7"/>
        <v>4.8099999999999996</v>
      </c>
      <c r="L52" s="180">
        <f t="shared" ca="1" si="8"/>
        <v>0</v>
      </c>
      <c r="M52" s="181">
        <f t="shared" ca="1" si="9"/>
        <v>617</v>
      </c>
      <c r="N52" s="179">
        <f t="shared" ca="1" si="10"/>
        <v>487.2251032200486</v>
      </c>
      <c r="O52" s="180">
        <f t="shared" ca="1" si="11"/>
        <v>124.95874412162074</v>
      </c>
      <c r="P52" s="180">
        <f t="shared" ca="1" si="12"/>
        <v>4.8099516583306317</v>
      </c>
      <c r="Q52" s="180">
        <f t="shared" ca="1" si="13"/>
        <v>0</v>
      </c>
      <c r="R52" s="181">
        <f t="shared" ca="1" si="14"/>
        <v>616.99379899999997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569</v>
      </c>
      <c r="H53" s="182">
        <f t="shared" ca="1" si="2"/>
        <v>546.92280000000005</v>
      </c>
      <c r="I53" s="183">
        <f t="shared" ca="1" si="5"/>
        <v>455.93</v>
      </c>
      <c r="J53" s="180">
        <f t="shared" ca="1" si="6"/>
        <v>86.2</v>
      </c>
      <c r="K53" s="180">
        <f t="shared" ca="1" si="7"/>
        <v>4.79</v>
      </c>
      <c r="L53" s="180">
        <f t="shared" ca="1" si="8"/>
        <v>0</v>
      </c>
      <c r="M53" s="181">
        <f t="shared" ca="1" si="9"/>
        <v>546.91999999999996</v>
      </c>
      <c r="N53" s="179">
        <f t="shared" ca="1" si="10"/>
        <v>455.93233416953126</v>
      </c>
      <c r="O53" s="180">
        <f t="shared" ca="1" si="11"/>
        <v>86.200441307686702</v>
      </c>
      <c r="P53" s="180">
        <f t="shared" ca="1" si="12"/>
        <v>4.7900245227821259</v>
      </c>
      <c r="Q53" s="180">
        <f t="shared" ca="1" si="13"/>
        <v>0</v>
      </c>
      <c r="R53" s="181">
        <f t="shared" ca="1" si="14"/>
        <v>546.92280000000005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554</v>
      </c>
      <c r="H54" s="182">
        <f t="shared" ca="1" si="2"/>
        <v>532.50480000000005</v>
      </c>
      <c r="I54" s="183">
        <f t="shared" ca="1" si="5"/>
        <v>441.52</v>
      </c>
      <c r="J54" s="180">
        <f t="shared" ca="1" si="6"/>
        <v>86.2</v>
      </c>
      <c r="K54" s="180">
        <f t="shared" ca="1" si="7"/>
        <v>4.79</v>
      </c>
      <c r="L54" s="180">
        <f t="shared" ca="1" si="8"/>
        <v>0</v>
      </c>
      <c r="M54" s="181">
        <f t="shared" ca="1" si="9"/>
        <v>532.51</v>
      </c>
      <c r="N54" s="179">
        <f t="shared" ca="1" si="10"/>
        <v>441.5156885241592</v>
      </c>
      <c r="O54" s="180">
        <f t="shared" ca="1" si="11"/>
        <v>86.199158250549303</v>
      </c>
      <c r="P54" s="180">
        <f t="shared" ca="1" si="12"/>
        <v>4.7899532252915442</v>
      </c>
      <c r="Q54" s="180">
        <f t="shared" ca="1" si="13"/>
        <v>0</v>
      </c>
      <c r="R54" s="181">
        <f t="shared" ca="1" si="14"/>
        <v>532.50480000000005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511</v>
      </c>
      <c r="H55" s="182">
        <f t="shared" ca="1" si="2"/>
        <v>491.17320000000001</v>
      </c>
      <c r="I55" s="183">
        <f t="shared" ca="1" si="5"/>
        <v>400.13</v>
      </c>
      <c r="J55" s="180">
        <f t="shared" ca="1" si="6"/>
        <v>86.25</v>
      </c>
      <c r="K55" s="180">
        <f t="shared" ca="1" si="7"/>
        <v>4.79</v>
      </c>
      <c r="L55" s="180">
        <f t="shared" ca="1" si="8"/>
        <v>0</v>
      </c>
      <c r="M55" s="181">
        <f t="shared" ca="1" si="9"/>
        <v>491.17</v>
      </c>
      <c r="N55" s="179">
        <f t="shared" ca="1" si="10"/>
        <v>400.13260686931204</v>
      </c>
      <c r="O55" s="180">
        <f t="shared" ca="1" si="11"/>
        <v>86.250561923570245</v>
      </c>
      <c r="P55" s="180">
        <f t="shared" ca="1" si="12"/>
        <v>4.7900312071176989</v>
      </c>
      <c r="Q55" s="180">
        <f t="shared" ca="1" si="13"/>
        <v>0</v>
      </c>
      <c r="R55" s="181">
        <f t="shared" ca="1" si="14"/>
        <v>491.17320000000001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439.43</v>
      </c>
      <c r="H56" s="182">
        <f t="shared" ca="1" si="2"/>
        <v>422.38011599999999</v>
      </c>
      <c r="I56" s="183">
        <f t="shared" ca="1" si="5"/>
        <v>331.2</v>
      </c>
      <c r="J56" s="180">
        <f t="shared" ca="1" si="6"/>
        <v>86.38</v>
      </c>
      <c r="K56" s="180">
        <f t="shared" ca="1" si="7"/>
        <v>4.8</v>
      </c>
      <c r="L56" s="180">
        <f t="shared" ca="1" si="8"/>
        <v>0</v>
      </c>
      <c r="M56" s="181">
        <f t="shared" ca="1" si="9"/>
        <v>422.38</v>
      </c>
      <c r="N56" s="179">
        <f t="shared" ca="1" si="10"/>
        <v>331.20009095885217</v>
      </c>
      <c r="O56" s="180">
        <f t="shared" ca="1" si="11"/>
        <v>86.380023722903545</v>
      </c>
      <c r="P56" s="180">
        <f t="shared" ca="1" si="12"/>
        <v>4.8000013182442345</v>
      </c>
      <c r="Q56" s="180">
        <f t="shared" ca="1" si="13"/>
        <v>0</v>
      </c>
      <c r="R56" s="181">
        <f t="shared" ca="1" si="14"/>
        <v>422.38011599999999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415.03</v>
      </c>
      <c r="H57" s="182">
        <f t="shared" ca="1" si="2"/>
        <v>398.92683599999998</v>
      </c>
      <c r="I57" s="183">
        <f t="shared" ca="1" si="5"/>
        <v>307.62</v>
      </c>
      <c r="J57" s="180">
        <f t="shared" ca="1" si="6"/>
        <v>86.51</v>
      </c>
      <c r="K57" s="180">
        <f t="shared" ca="1" si="7"/>
        <v>4.8099999999999996</v>
      </c>
      <c r="L57" s="180">
        <f t="shared" ca="1" si="8"/>
        <v>0</v>
      </c>
      <c r="M57" s="181">
        <f t="shared" ca="1" si="9"/>
        <v>398.94</v>
      </c>
      <c r="N57" s="179">
        <f t="shared" ca="1" si="10"/>
        <v>307.60984932651525</v>
      </c>
      <c r="O57" s="180">
        <f t="shared" ca="1" si="11"/>
        <v>86.50714539118664</v>
      </c>
      <c r="P57" s="180">
        <f t="shared" ca="1" si="12"/>
        <v>4.8098412822980894</v>
      </c>
      <c r="Q57" s="180">
        <f t="shared" ca="1" si="13"/>
        <v>0</v>
      </c>
      <c r="R57" s="181">
        <f t="shared" ca="1" si="14"/>
        <v>398.92683599999998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374</v>
      </c>
      <c r="H58" s="182">
        <f t="shared" ca="1" si="2"/>
        <v>359.48880000000003</v>
      </c>
      <c r="I58" s="183">
        <f t="shared" ca="1" si="5"/>
        <v>268.18</v>
      </c>
      <c r="J58" s="180">
        <f t="shared" ca="1" si="6"/>
        <v>86.51</v>
      </c>
      <c r="K58" s="180">
        <f t="shared" ca="1" si="7"/>
        <v>4.8099999999999996</v>
      </c>
      <c r="L58" s="180">
        <f t="shared" ca="1" si="8"/>
        <v>0</v>
      </c>
      <c r="M58" s="181">
        <f t="shared" ca="1" si="9"/>
        <v>359.5</v>
      </c>
      <c r="N58" s="179">
        <f t="shared" ca="1" si="10"/>
        <v>268.17164501808071</v>
      </c>
      <c r="O58" s="180">
        <f t="shared" ca="1" si="11"/>
        <v>86.507304834492359</v>
      </c>
      <c r="P58" s="180">
        <f t="shared" ca="1" si="12"/>
        <v>4.8098501474269817</v>
      </c>
      <c r="Q58" s="180">
        <f t="shared" ca="1" si="13"/>
        <v>0</v>
      </c>
      <c r="R58" s="181">
        <f t="shared" ca="1" si="14"/>
        <v>359.48880000000003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374</v>
      </c>
      <c r="H59" s="182">
        <f t="shared" ca="1" si="2"/>
        <v>359.48880000000003</v>
      </c>
      <c r="I59" s="183">
        <f t="shared" ca="1" si="5"/>
        <v>268.18</v>
      </c>
      <c r="J59" s="180">
        <f t="shared" ca="1" si="6"/>
        <v>86.51</v>
      </c>
      <c r="K59" s="180">
        <f t="shared" ca="1" si="7"/>
        <v>4.8099999999999996</v>
      </c>
      <c r="L59" s="180">
        <f t="shared" ca="1" si="8"/>
        <v>0</v>
      </c>
      <c r="M59" s="181">
        <f t="shared" ca="1" si="9"/>
        <v>359.5</v>
      </c>
      <c r="N59" s="179">
        <f t="shared" ca="1" si="10"/>
        <v>268.17164501808071</v>
      </c>
      <c r="O59" s="180">
        <f t="shared" ca="1" si="11"/>
        <v>86.507304834492359</v>
      </c>
      <c r="P59" s="180">
        <f t="shared" ca="1" si="12"/>
        <v>4.8098501474269817</v>
      </c>
      <c r="Q59" s="180">
        <f t="shared" ca="1" si="13"/>
        <v>0</v>
      </c>
      <c r="R59" s="181">
        <f t="shared" ca="1" si="14"/>
        <v>359.48880000000003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374</v>
      </c>
      <c r="H60" s="182">
        <f t="shared" ca="1" si="2"/>
        <v>359.48880000000003</v>
      </c>
      <c r="I60" s="183">
        <f t="shared" ca="1" si="5"/>
        <v>268.18</v>
      </c>
      <c r="J60" s="180">
        <f t="shared" ca="1" si="6"/>
        <v>86.51</v>
      </c>
      <c r="K60" s="180">
        <f t="shared" ca="1" si="7"/>
        <v>4.8099999999999996</v>
      </c>
      <c r="L60" s="180">
        <f t="shared" ca="1" si="8"/>
        <v>0</v>
      </c>
      <c r="M60" s="181">
        <f t="shared" ca="1" si="9"/>
        <v>359.5</v>
      </c>
      <c r="N60" s="179">
        <f t="shared" ca="1" si="10"/>
        <v>268.17164501808071</v>
      </c>
      <c r="O60" s="180">
        <f t="shared" ca="1" si="11"/>
        <v>86.507304834492359</v>
      </c>
      <c r="P60" s="180">
        <f t="shared" ca="1" si="12"/>
        <v>4.8098501474269817</v>
      </c>
      <c r="Q60" s="180">
        <f t="shared" ca="1" si="13"/>
        <v>0</v>
      </c>
      <c r="R60" s="181">
        <f t="shared" ca="1" si="14"/>
        <v>359.48880000000003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374</v>
      </c>
      <c r="H61" s="182">
        <f t="shared" ca="1" si="2"/>
        <v>359.48880000000003</v>
      </c>
      <c r="I61" s="183">
        <f t="shared" ca="1" si="5"/>
        <v>268.18</v>
      </c>
      <c r="J61" s="180">
        <f t="shared" ca="1" si="6"/>
        <v>86.51</v>
      </c>
      <c r="K61" s="180">
        <f t="shared" ca="1" si="7"/>
        <v>4.8099999999999996</v>
      </c>
      <c r="L61" s="180">
        <f t="shared" ca="1" si="8"/>
        <v>0</v>
      </c>
      <c r="M61" s="181">
        <f t="shared" ca="1" si="9"/>
        <v>359.5</v>
      </c>
      <c r="N61" s="179">
        <f t="shared" ca="1" si="10"/>
        <v>268.17164501808071</v>
      </c>
      <c r="O61" s="180">
        <f t="shared" ca="1" si="11"/>
        <v>86.507304834492359</v>
      </c>
      <c r="P61" s="180">
        <f t="shared" ca="1" si="12"/>
        <v>4.8098501474269817</v>
      </c>
      <c r="Q61" s="180">
        <f t="shared" ca="1" si="13"/>
        <v>0</v>
      </c>
      <c r="R61" s="181">
        <f t="shared" ca="1" si="14"/>
        <v>359.48880000000003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374</v>
      </c>
      <c r="H62" s="182">
        <f t="shared" ca="1" si="2"/>
        <v>359.48880000000003</v>
      </c>
      <c r="I62" s="183">
        <f t="shared" ca="1" si="5"/>
        <v>268.18</v>
      </c>
      <c r="J62" s="180">
        <f t="shared" ca="1" si="6"/>
        <v>86.51</v>
      </c>
      <c r="K62" s="180">
        <f t="shared" ca="1" si="7"/>
        <v>4.8099999999999996</v>
      </c>
      <c r="L62" s="180">
        <f t="shared" ca="1" si="8"/>
        <v>0</v>
      </c>
      <c r="M62" s="181">
        <f t="shared" ca="1" si="9"/>
        <v>359.5</v>
      </c>
      <c r="N62" s="179">
        <f t="shared" ca="1" si="10"/>
        <v>268.17164501808071</v>
      </c>
      <c r="O62" s="180">
        <f t="shared" ca="1" si="11"/>
        <v>86.507304834492359</v>
      </c>
      <c r="P62" s="180">
        <f t="shared" ca="1" si="12"/>
        <v>4.8098501474269817</v>
      </c>
      <c r="Q62" s="180">
        <f t="shared" ca="1" si="13"/>
        <v>0</v>
      </c>
      <c r="R62" s="181">
        <f t="shared" ca="1" si="14"/>
        <v>359.48880000000003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374</v>
      </c>
      <c r="H63" s="182">
        <f t="shared" ca="1" si="2"/>
        <v>359.48880000000003</v>
      </c>
      <c r="I63" s="183">
        <f t="shared" ca="1" si="5"/>
        <v>268.18</v>
      </c>
      <c r="J63" s="180">
        <f t="shared" ca="1" si="6"/>
        <v>86.51</v>
      </c>
      <c r="K63" s="180">
        <f t="shared" ca="1" si="7"/>
        <v>4.8099999999999996</v>
      </c>
      <c r="L63" s="180">
        <f t="shared" ca="1" si="8"/>
        <v>0</v>
      </c>
      <c r="M63" s="181">
        <f t="shared" ca="1" si="9"/>
        <v>359.5</v>
      </c>
      <c r="N63" s="179">
        <f t="shared" ca="1" si="10"/>
        <v>268.17164501808071</v>
      </c>
      <c r="O63" s="180">
        <f t="shared" ca="1" si="11"/>
        <v>86.507304834492359</v>
      </c>
      <c r="P63" s="180">
        <f t="shared" ca="1" si="12"/>
        <v>4.8098501474269817</v>
      </c>
      <c r="Q63" s="180">
        <f t="shared" ca="1" si="13"/>
        <v>0</v>
      </c>
      <c r="R63" s="181">
        <f t="shared" ca="1" si="14"/>
        <v>359.48880000000003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385</v>
      </c>
      <c r="H64" s="182">
        <f t="shared" ca="1" si="2"/>
        <v>370.06200000000001</v>
      </c>
      <c r="I64" s="183">
        <f t="shared" ca="1" si="5"/>
        <v>278.75</v>
      </c>
      <c r="J64" s="180">
        <f t="shared" ca="1" si="6"/>
        <v>86.51</v>
      </c>
      <c r="K64" s="180">
        <f t="shared" ca="1" si="7"/>
        <v>4.8099999999999996</v>
      </c>
      <c r="L64" s="180">
        <f t="shared" ca="1" si="8"/>
        <v>0</v>
      </c>
      <c r="M64" s="181">
        <f t="shared" ca="1" si="9"/>
        <v>370.07</v>
      </c>
      <c r="N64" s="179">
        <f t="shared" ca="1" si="10"/>
        <v>278.74397411300566</v>
      </c>
      <c r="O64" s="180">
        <f t="shared" ca="1" si="11"/>
        <v>86.50812986732241</v>
      </c>
      <c r="P64" s="180">
        <f t="shared" ca="1" si="12"/>
        <v>4.809896019671954</v>
      </c>
      <c r="Q64" s="180">
        <f t="shared" ca="1" si="13"/>
        <v>0</v>
      </c>
      <c r="R64" s="181">
        <f t="shared" ca="1" si="14"/>
        <v>370.06200000000001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470.93534499999998</v>
      </c>
      <c r="H65" s="182">
        <f t="shared" ca="1" si="2"/>
        <v>452.66305399999999</v>
      </c>
      <c r="I65" s="183">
        <f t="shared" ca="1" si="5"/>
        <v>337.23</v>
      </c>
      <c r="J65" s="180">
        <f t="shared" ca="1" si="6"/>
        <v>110.75</v>
      </c>
      <c r="K65" s="180">
        <f t="shared" ca="1" si="7"/>
        <v>4.68</v>
      </c>
      <c r="L65" s="180">
        <f t="shared" ca="1" si="8"/>
        <v>0</v>
      </c>
      <c r="M65" s="181">
        <f t="shared" ca="1" si="9"/>
        <v>452.66</v>
      </c>
      <c r="N65" s="179">
        <f t="shared" ca="1" si="10"/>
        <v>337.23227521853045</v>
      </c>
      <c r="O65" s="180">
        <f t="shared" ca="1" si="11"/>
        <v>110.7507472065126</v>
      </c>
      <c r="P65" s="180">
        <f t="shared" ca="1" si="12"/>
        <v>4.6800315749569208</v>
      </c>
      <c r="Q65" s="180">
        <f t="shared" ca="1" si="13"/>
        <v>0</v>
      </c>
      <c r="R65" s="181">
        <f t="shared" ca="1" si="14"/>
        <v>452.66305399999993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577.01397499999996</v>
      </c>
      <c r="H66" s="182">
        <f t="shared" ca="1" si="2"/>
        <v>554.62583299999994</v>
      </c>
      <c r="I66" s="183">
        <f t="shared" ca="1" si="5"/>
        <v>398.63</v>
      </c>
      <c r="J66" s="180">
        <f t="shared" ca="1" si="6"/>
        <v>151.37</v>
      </c>
      <c r="K66" s="180">
        <f t="shared" ca="1" si="7"/>
        <v>4.6399999999999997</v>
      </c>
      <c r="L66" s="180">
        <f t="shared" ca="1" si="8"/>
        <v>0</v>
      </c>
      <c r="M66" s="181">
        <f t="shared" ca="1" si="9"/>
        <v>554.64</v>
      </c>
      <c r="N66" s="179">
        <f t="shared" ca="1" si="10"/>
        <v>398.61981791574709</v>
      </c>
      <c r="O66" s="180">
        <f t="shared" ca="1" si="11"/>
        <v>151.36613360235467</v>
      </c>
      <c r="P66" s="180">
        <f t="shared" ca="1" si="12"/>
        <v>4.6398814818981675</v>
      </c>
      <c r="Q66" s="180">
        <f t="shared" ca="1" si="13"/>
        <v>0</v>
      </c>
      <c r="R66" s="181">
        <f t="shared" ca="1" si="14"/>
        <v>554.62583299999994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621.59040000000005</v>
      </c>
      <c r="H67" s="182">
        <f t="shared" ref="H67:H98" ca="1" si="17">INDIRECT("ISGS_Delhi_pp!" &amp; $V$3 &amp; X67)</f>
        <v>597.47269200000005</v>
      </c>
      <c r="I67" s="183">
        <f t="shared" ca="1" si="5"/>
        <v>431.58</v>
      </c>
      <c r="J67" s="180">
        <f t="shared" ca="1" si="6"/>
        <v>156.94</v>
      </c>
      <c r="K67" s="180">
        <f t="shared" ca="1" si="7"/>
        <v>8.9499999999999993</v>
      </c>
      <c r="L67" s="180">
        <f t="shared" ca="1" si="8"/>
        <v>0</v>
      </c>
      <c r="M67" s="181">
        <f t="shared" ca="1" si="9"/>
        <v>597.47</v>
      </c>
      <c r="N67" s="179">
        <f t="shared" ca="1" si="10"/>
        <v>431.58194455514086</v>
      </c>
      <c r="O67" s="180">
        <f t="shared" ca="1" si="11"/>
        <v>156.94070711915242</v>
      </c>
      <c r="P67" s="180">
        <f t="shared" ca="1" si="12"/>
        <v>8.9500403257067305</v>
      </c>
      <c r="Q67" s="180">
        <f t="shared" ca="1" si="13"/>
        <v>0</v>
      </c>
      <c r="R67" s="181">
        <f t="shared" ca="1" si="14"/>
        <v>597.47269199999994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652.59040000000005</v>
      </c>
      <c r="H68" s="182">
        <f t="shared" ca="1" si="17"/>
        <v>627.26989200000003</v>
      </c>
      <c r="I68" s="183">
        <f t="shared" ref="I68:I98" ca="1" si="20">INDIRECT("BRPL_EOD!" &amp; $V$3 &amp; X68)</f>
        <v>461.38</v>
      </c>
      <c r="J68" s="180">
        <f t="shared" ref="J68:J98" ca="1" si="21">INDIRECT("BYPL_EOD!" &amp; $V$3 &amp; X68)</f>
        <v>156.94</v>
      </c>
      <c r="K68" s="180">
        <f t="shared" ref="K68:K98" ca="1" si="22">INDIRECT("TPDDL_EOD!" &amp; $V$3 &amp; X68)</f>
        <v>8.9499999999999993</v>
      </c>
      <c r="L68" s="180">
        <f t="shared" ref="L68:L98" ca="1" si="23">INDIRECT("NDMC_EOD!" &amp; $V$3 &amp; X68)</f>
        <v>0</v>
      </c>
      <c r="M68" s="181">
        <f t="shared" ref="M68:M98" ca="1" si="24">SUM(I68:L68)</f>
        <v>627.27</v>
      </c>
      <c r="N68" s="179">
        <f t="shared" ref="N68:N98" ca="1" si="25">INDIRECT("BRPL_ISGS_exbus!" &amp; $V$3 &amp; X68)</f>
        <v>461.37992056205462</v>
      </c>
      <c r="O68" s="180">
        <f t="shared" ref="O68:O98" ca="1" si="26">INDIRECT("BYPL_ISGS_exbus!" &amp; $V$3 &amp; X68)</f>
        <v>156.9399729789086</v>
      </c>
      <c r="P68" s="180">
        <f t="shared" ref="P68:P98" ca="1" si="27">INDIRECT("TPDDL_ISGS_exbus!" &amp; $V$3 &amp; X68)</f>
        <v>8.9499984590367792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627.26989200000003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679.48990000000003</v>
      </c>
      <c r="H69" s="182">
        <f t="shared" ca="1" si="17"/>
        <v>653.12569199999996</v>
      </c>
      <c r="I69" s="183">
        <f t="shared" ca="1" si="20"/>
        <v>487.24</v>
      </c>
      <c r="J69" s="180">
        <f t="shared" ca="1" si="21"/>
        <v>156.94999999999999</v>
      </c>
      <c r="K69" s="180">
        <f t="shared" ca="1" si="22"/>
        <v>8.9499999999999993</v>
      </c>
      <c r="L69" s="180">
        <f t="shared" ca="1" si="23"/>
        <v>0</v>
      </c>
      <c r="M69" s="181">
        <f t="shared" ca="1" si="24"/>
        <v>653.1400000000001</v>
      </c>
      <c r="N69" s="179">
        <f t="shared" ca="1" si="25"/>
        <v>487.22932628545175</v>
      </c>
      <c r="O69" s="180">
        <f t="shared" ca="1" si="26"/>
        <v>156.94656177756679</v>
      </c>
      <c r="P69" s="180">
        <f t="shared" ca="1" si="27"/>
        <v>8.9498039369813487</v>
      </c>
      <c r="Q69" s="180">
        <f t="shared" ca="1" si="28"/>
        <v>0</v>
      </c>
      <c r="R69" s="181">
        <f t="shared" ca="1" si="29"/>
        <v>653.12569199999984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679.48990000000003</v>
      </c>
      <c r="H70" s="182">
        <f t="shared" ca="1" si="17"/>
        <v>653.12569199999996</v>
      </c>
      <c r="I70" s="183">
        <f t="shared" ca="1" si="20"/>
        <v>487.24</v>
      </c>
      <c r="J70" s="180">
        <f t="shared" ca="1" si="21"/>
        <v>156.94999999999999</v>
      </c>
      <c r="K70" s="180">
        <f t="shared" ca="1" si="22"/>
        <v>8.9499999999999993</v>
      </c>
      <c r="L70" s="180">
        <f t="shared" ca="1" si="23"/>
        <v>0</v>
      </c>
      <c r="M70" s="181">
        <f t="shared" ca="1" si="24"/>
        <v>653.1400000000001</v>
      </c>
      <c r="N70" s="179">
        <f t="shared" ca="1" si="25"/>
        <v>487.22932628545175</v>
      </c>
      <c r="O70" s="180">
        <f t="shared" ca="1" si="26"/>
        <v>156.94656177756679</v>
      </c>
      <c r="P70" s="180">
        <f t="shared" ca="1" si="27"/>
        <v>8.9498039369813487</v>
      </c>
      <c r="Q70" s="180">
        <f t="shared" ca="1" si="28"/>
        <v>0</v>
      </c>
      <c r="R70" s="181">
        <f t="shared" ca="1" si="29"/>
        <v>653.12569199999984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679.48990000000003</v>
      </c>
      <c r="H71" s="182">
        <f t="shared" ca="1" si="17"/>
        <v>653.12569199999996</v>
      </c>
      <c r="I71" s="183">
        <f t="shared" ca="1" si="20"/>
        <v>487.24</v>
      </c>
      <c r="J71" s="180">
        <f t="shared" ca="1" si="21"/>
        <v>156.94999999999999</v>
      </c>
      <c r="K71" s="180">
        <f t="shared" ca="1" si="22"/>
        <v>8.9499999999999993</v>
      </c>
      <c r="L71" s="180">
        <f t="shared" ca="1" si="23"/>
        <v>0</v>
      </c>
      <c r="M71" s="181">
        <f t="shared" ca="1" si="24"/>
        <v>653.1400000000001</v>
      </c>
      <c r="N71" s="179">
        <f t="shared" ca="1" si="25"/>
        <v>487.22932628545175</v>
      </c>
      <c r="O71" s="180">
        <f t="shared" ca="1" si="26"/>
        <v>156.94656177756679</v>
      </c>
      <c r="P71" s="180">
        <f t="shared" ca="1" si="27"/>
        <v>8.9498039369813487</v>
      </c>
      <c r="Q71" s="180">
        <f t="shared" ca="1" si="28"/>
        <v>0</v>
      </c>
      <c r="R71" s="181">
        <f t="shared" ca="1" si="29"/>
        <v>653.12569199999984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679.48990000000003</v>
      </c>
      <c r="H72" s="182">
        <f t="shared" ca="1" si="17"/>
        <v>653.12569199999996</v>
      </c>
      <c r="I72" s="183">
        <f t="shared" ca="1" si="20"/>
        <v>487.24</v>
      </c>
      <c r="J72" s="180">
        <f t="shared" ca="1" si="21"/>
        <v>156.94999999999999</v>
      </c>
      <c r="K72" s="180">
        <f t="shared" ca="1" si="22"/>
        <v>8.9499999999999993</v>
      </c>
      <c r="L72" s="180">
        <f t="shared" ca="1" si="23"/>
        <v>0</v>
      </c>
      <c r="M72" s="181">
        <f t="shared" ca="1" si="24"/>
        <v>653.1400000000001</v>
      </c>
      <c r="N72" s="179">
        <f t="shared" ca="1" si="25"/>
        <v>487.22932628545175</v>
      </c>
      <c r="O72" s="180">
        <f t="shared" ca="1" si="26"/>
        <v>156.94656177756679</v>
      </c>
      <c r="P72" s="180">
        <f t="shared" ca="1" si="27"/>
        <v>8.9498039369813487</v>
      </c>
      <c r="Q72" s="180">
        <f t="shared" ca="1" si="28"/>
        <v>0</v>
      </c>
      <c r="R72" s="181">
        <f t="shared" ca="1" si="29"/>
        <v>653.12569199999984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679.48990000000003</v>
      </c>
      <c r="H73" s="182">
        <f t="shared" ca="1" si="17"/>
        <v>653.12569199999996</v>
      </c>
      <c r="I73" s="183">
        <f t="shared" ca="1" si="20"/>
        <v>487.24</v>
      </c>
      <c r="J73" s="180">
        <f t="shared" ca="1" si="21"/>
        <v>156.94999999999999</v>
      </c>
      <c r="K73" s="180">
        <f t="shared" ca="1" si="22"/>
        <v>8.9499999999999993</v>
      </c>
      <c r="L73" s="180">
        <f t="shared" ca="1" si="23"/>
        <v>0</v>
      </c>
      <c r="M73" s="181">
        <f t="shared" ca="1" si="24"/>
        <v>653.1400000000001</v>
      </c>
      <c r="N73" s="179">
        <f t="shared" ca="1" si="25"/>
        <v>487.22932628545175</v>
      </c>
      <c r="O73" s="180">
        <f t="shared" ca="1" si="26"/>
        <v>156.94656177756679</v>
      </c>
      <c r="P73" s="180">
        <f t="shared" ca="1" si="27"/>
        <v>8.9498039369813487</v>
      </c>
      <c r="Q73" s="180">
        <f t="shared" ca="1" si="28"/>
        <v>0</v>
      </c>
      <c r="R73" s="181">
        <f t="shared" ca="1" si="29"/>
        <v>653.12569199999984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679.48990000000003</v>
      </c>
      <c r="H74" s="182">
        <f t="shared" ca="1" si="17"/>
        <v>653.12569199999996</v>
      </c>
      <c r="I74" s="183">
        <f t="shared" ca="1" si="20"/>
        <v>487.24</v>
      </c>
      <c r="J74" s="180">
        <f t="shared" ca="1" si="21"/>
        <v>156.94999999999999</v>
      </c>
      <c r="K74" s="180">
        <f t="shared" ca="1" si="22"/>
        <v>8.9499999999999993</v>
      </c>
      <c r="L74" s="180">
        <f t="shared" ca="1" si="23"/>
        <v>0</v>
      </c>
      <c r="M74" s="181">
        <f t="shared" ca="1" si="24"/>
        <v>653.1400000000001</v>
      </c>
      <c r="N74" s="179">
        <f t="shared" ca="1" si="25"/>
        <v>487.22932628545175</v>
      </c>
      <c r="O74" s="180">
        <f t="shared" ca="1" si="26"/>
        <v>156.94656177756679</v>
      </c>
      <c r="P74" s="180">
        <f t="shared" ca="1" si="27"/>
        <v>8.9498039369813487</v>
      </c>
      <c r="Q74" s="180">
        <f t="shared" ca="1" si="28"/>
        <v>0</v>
      </c>
      <c r="R74" s="181">
        <f t="shared" ca="1" si="29"/>
        <v>653.12569199999984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679.48990000000003</v>
      </c>
      <c r="H75" s="182">
        <f t="shared" ca="1" si="17"/>
        <v>653.12569199999996</v>
      </c>
      <c r="I75" s="183">
        <f t="shared" ca="1" si="20"/>
        <v>487.24</v>
      </c>
      <c r="J75" s="180">
        <f t="shared" ca="1" si="21"/>
        <v>156.94999999999999</v>
      </c>
      <c r="K75" s="180">
        <f t="shared" ca="1" si="22"/>
        <v>8.9499999999999993</v>
      </c>
      <c r="L75" s="180">
        <f t="shared" ca="1" si="23"/>
        <v>0</v>
      </c>
      <c r="M75" s="181">
        <f t="shared" ca="1" si="24"/>
        <v>653.1400000000001</v>
      </c>
      <c r="N75" s="179">
        <f t="shared" ca="1" si="25"/>
        <v>487.22932628545175</v>
      </c>
      <c r="O75" s="180">
        <f t="shared" ca="1" si="26"/>
        <v>156.94656177756679</v>
      </c>
      <c r="P75" s="180">
        <f t="shared" ca="1" si="27"/>
        <v>8.9498039369813487</v>
      </c>
      <c r="Q75" s="180">
        <f t="shared" ca="1" si="28"/>
        <v>0</v>
      </c>
      <c r="R75" s="181">
        <f t="shared" ca="1" si="29"/>
        <v>653.12569199999984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679.48990000000003</v>
      </c>
      <c r="H76" s="182">
        <f t="shared" ca="1" si="17"/>
        <v>653.12569199999996</v>
      </c>
      <c r="I76" s="183">
        <f t="shared" ca="1" si="20"/>
        <v>487.24</v>
      </c>
      <c r="J76" s="180">
        <f t="shared" ca="1" si="21"/>
        <v>156.94999999999999</v>
      </c>
      <c r="K76" s="180">
        <f t="shared" ca="1" si="22"/>
        <v>8.9499999999999993</v>
      </c>
      <c r="L76" s="180">
        <f t="shared" ca="1" si="23"/>
        <v>0</v>
      </c>
      <c r="M76" s="181">
        <f t="shared" ca="1" si="24"/>
        <v>653.1400000000001</v>
      </c>
      <c r="N76" s="179">
        <f t="shared" ca="1" si="25"/>
        <v>487.22932628545175</v>
      </c>
      <c r="O76" s="180">
        <f t="shared" ca="1" si="26"/>
        <v>156.94656177756679</v>
      </c>
      <c r="P76" s="180">
        <f t="shared" ca="1" si="27"/>
        <v>8.9498039369813487</v>
      </c>
      <c r="Q76" s="180">
        <f t="shared" ca="1" si="28"/>
        <v>0</v>
      </c>
      <c r="R76" s="181">
        <f t="shared" ca="1" si="29"/>
        <v>653.12569199999984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679.48990000000003</v>
      </c>
      <c r="H77" s="182">
        <f t="shared" ca="1" si="17"/>
        <v>653.12569199999996</v>
      </c>
      <c r="I77" s="183">
        <f t="shared" ca="1" si="20"/>
        <v>487.24</v>
      </c>
      <c r="J77" s="180">
        <f t="shared" ca="1" si="21"/>
        <v>156.94999999999999</v>
      </c>
      <c r="K77" s="180">
        <f t="shared" ca="1" si="22"/>
        <v>8.9499999999999993</v>
      </c>
      <c r="L77" s="180">
        <f t="shared" ca="1" si="23"/>
        <v>0</v>
      </c>
      <c r="M77" s="181">
        <f t="shared" ca="1" si="24"/>
        <v>653.1400000000001</v>
      </c>
      <c r="N77" s="179">
        <f t="shared" ca="1" si="25"/>
        <v>487.22932628545175</v>
      </c>
      <c r="O77" s="180">
        <f t="shared" ca="1" si="26"/>
        <v>156.94656177756679</v>
      </c>
      <c r="P77" s="180">
        <f t="shared" ca="1" si="27"/>
        <v>8.9498039369813487</v>
      </c>
      <c r="Q77" s="180">
        <f t="shared" ca="1" si="28"/>
        <v>0</v>
      </c>
      <c r="R77" s="181">
        <f t="shared" ca="1" si="29"/>
        <v>653.12569199999984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679.48990000000003</v>
      </c>
      <c r="H78" s="182">
        <f t="shared" ca="1" si="17"/>
        <v>653.12569199999996</v>
      </c>
      <c r="I78" s="183">
        <f t="shared" ca="1" si="20"/>
        <v>487.24</v>
      </c>
      <c r="J78" s="180">
        <f t="shared" ca="1" si="21"/>
        <v>156.94999999999999</v>
      </c>
      <c r="K78" s="180">
        <f t="shared" ca="1" si="22"/>
        <v>8.9499999999999993</v>
      </c>
      <c r="L78" s="180">
        <f t="shared" ca="1" si="23"/>
        <v>0</v>
      </c>
      <c r="M78" s="181">
        <f t="shared" ca="1" si="24"/>
        <v>653.1400000000001</v>
      </c>
      <c r="N78" s="179">
        <f t="shared" ca="1" si="25"/>
        <v>487.22932628545175</v>
      </c>
      <c r="O78" s="180">
        <f t="shared" ca="1" si="26"/>
        <v>156.94656177756679</v>
      </c>
      <c r="P78" s="180">
        <f t="shared" ca="1" si="27"/>
        <v>8.9498039369813487</v>
      </c>
      <c r="Q78" s="180">
        <f t="shared" ca="1" si="28"/>
        <v>0</v>
      </c>
      <c r="R78" s="181">
        <f t="shared" ca="1" si="29"/>
        <v>653.12569199999984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679.49316799999997</v>
      </c>
      <c r="C79" s="179">
        <f t="shared" ca="1" si="19"/>
        <v>506.90190332799995</v>
      </c>
      <c r="D79" s="180">
        <f t="shared" ca="1" si="19"/>
        <v>163.28220827040002</v>
      </c>
      <c r="E79" s="180">
        <f t="shared" ca="1" si="19"/>
        <v>9.3090564016000013</v>
      </c>
      <c r="F79" s="181">
        <f t="shared" ca="1" si="19"/>
        <v>0</v>
      </c>
      <c r="G79" s="182">
        <f t="shared" ca="1" si="16"/>
        <v>679.48990000000003</v>
      </c>
      <c r="H79" s="182">
        <f t="shared" ca="1" si="17"/>
        <v>653.12569199999996</v>
      </c>
      <c r="I79" s="183">
        <f t="shared" ca="1" si="20"/>
        <v>487.24</v>
      </c>
      <c r="J79" s="180">
        <f t="shared" ca="1" si="21"/>
        <v>156.94999999999999</v>
      </c>
      <c r="K79" s="180">
        <f t="shared" ca="1" si="22"/>
        <v>8.9499999999999993</v>
      </c>
      <c r="L79" s="180">
        <f t="shared" ca="1" si="23"/>
        <v>0</v>
      </c>
      <c r="M79" s="181">
        <f t="shared" ca="1" si="24"/>
        <v>653.1400000000001</v>
      </c>
      <c r="N79" s="179">
        <f t="shared" ca="1" si="25"/>
        <v>487.22932628545175</v>
      </c>
      <c r="O79" s="180">
        <f t="shared" ca="1" si="26"/>
        <v>156.94656177756679</v>
      </c>
      <c r="P79" s="180">
        <f t="shared" ca="1" si="27"/>
        <v>8.9498039369813487</v>
      </c>
      <c r="Q79" s="180">
        <f t="shared" ca="1" si="28"/>
        <v>0</v>
      </c>
      <c r="R79" s="181">
        <f t="shared" ca="1" si="29"/>
        <v>653.12569199999984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679.48990000000003</v>
      </c>
      <c r="H80" s="182">
        <f t="shared" ca="1" si="17"/>
        <v>653.12569199999996</v>
      </c>
      <c r="I80" s="183">
        <f t="shared" ca="1" si="20"/>
        <v>487.24</v>
      </c>
      <c r="J80" s="180">
        <f t="shared" ca="1" si="21"/>
        <v>156.94999999999999</v>
      </c>
      <c r="K80" s="180">
        <f t="shared" ca="1" si="22"/>
        <v>8.9499999999999993</v>
      </c>
      <c r="L80" s="180">
        <f t="shared" ca="1" si="23"/>
        <v>0</v>
      </c>
      <c r="M80" s="181">
        <f t="shared" ca="1" si="24"/>
        <v>653.1400000000001</v>
      </c>
      <c r="N80" s="179">
        <f t="shared" ca="1" si="25"/>
        <v>487.22932628545175</v>
      </c>
      <c r="O80" s="180">
        <f t="shared" ca="1" si="26"/>
        <v>156.94656177756679</v>
      </c>
      <c r="P80" s="180">
        <f t="shared" ca="1" si="27"/>
        <v>8.9498039369813487</v>
      </c>
      <c r="Q80" s="180">
        <f t="shared" ca="1" si="28"/>
        <v>0</v>
      </c>
      <c r="R80" s="181">
        <f t="shared" ca="1" si="29"/>
        <v>653.12569199999984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679.48990000000003</v>
      </c>
      <c r="H81" s="182">
        <f t="shared" ca="1" si="17"/>
        <v>653.12569199999996</v>
      </c>
      <c r="I81" s="183">
        <f t="shared" ca="1" si="20"/>
        <v>487.24</v>
      </c>
      <c r="J81" s="180">
        <f t="shared" ca="1" si="21"/>
        <v>156.94999999999999</v>
      </c>
      <c r="K81" s="180">
        <f t="shared" ca="1" si="22"/>
        <v>8.9499999999999993</v>
      </c>
      <c r="L81" s="180">
        <f t="shared" ca="1" si="23"/>
        <v>0</v>
      </c>
      <c r="M81" s="181">
        <f t="shared" ca="1" si="24"/>
        <v>653.1400000000001</v>
      </c>
      <c r="N81" s="179">
        <f t="shared" ca="1" si="25"/>
        <v>487.22932628545175</v>
      </c>
      <c r="O81" s="180">
        <f t="shared" ca="1" si="26"/>
        <v>156.94656177756679</v>
      </c>
      <c r="P81" s="180">
        <f t="shared" ca="1" si="27"/>
        <v>8.9498039369813487</v>
      </c>
      <c r="Q81" s="180">
        <f t="shared" ca="1" si="28"/>
        <v>0</v>
      </c>
      <c r="R81" s="181">
        <f t="shared" ca="1" si="29"/>
        <v>653.12569199999984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679.48990000000003</v>
      </c>
      <c r="H82" s="182">
        <f t="shared" ca="1" si="17"/>
        <v>653.12569199999996</v>
      </c>
      <c r="I82" s="183">
        <f t="shared" ca="1" si="20"/>
        <v>487.24</v>
      </c>
      <c r="J82" s="180">
        <f t="shared" ca="1" si="21"/>
        <v>156.94999999999999</v>
      </c>
      <c r="K82" s="180">
        <f t="shared" ca="1" si="22"/>
        <v>8.9499999999999993</v>
      </c>
      <c r="L82" s="180">
        <f t="shared" ca="1" si="23"/>
        <v>0</v>
      </c>
      <c r="M82" s="181">
        <f t="shared" ca="1" si="24"/>
        <v>653.1400000000001</v>
      </c>
      <c r="N82" s="179">
        <f t="shared" ca="1" si="25"/>
        <v>487.22932628545175</v>
      </c>
      <c r="O82" s="180">
        <f t="shared" ca="1" si="26"/>
        <v>156.94656177756679</v>
      </c>
      <c r="P82" s="180">
        <f t="shared" ca="1" si="27"/>
        <v>8.9498039369813487</v>
      </c>
      <c r="Q82" s="180">
        <f t="shared" ca="1" si="28"/>
        <v>0</v>
      </c>
      <c r="R82" s="181">
        <f t="shared" ca="1" si="29"/>
        <v>653.12569199999984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679.48990000000003</v>
      </c>
      <c r="H83" s="182">
        <f t="shared" ca="1" si="17"/>
        <v>653.12569199999996</v>
      </c>
      <c r="I83" s="183">
        <f t="shared" ca="1" si="20"/>
        <v>487.24</v>
      </c>
      <c r="J83" s="180">
        <f t="shared" ca="1" si="21"/>
        <v>156.94999999999999</v>
      </c>
      <c r="K83" s="180">
        <f t="shared" ca="1" si="22"/>
        <v>8.9499999999999993</v>
      </c>
      <c r="L83" s="180">
        <f t="shared" ca="1" si="23"/>
        <v>0</v>
      </c>
      <c r="M83" s="181">
        <f t="shared" ca="1" si="24"/>
        <v>653.1400000000001</v>
      </c>
      <c r="N83" s="179">
        <f t="shared" ca="1" si="25"/>
        <v>487.22932628545175</v>
      </c>
      <c r="O83" s="180">
        <f t="shared" ca="1" si="26"/>
        <v>156.94656177756679</v>
      </c>
      <c r="P83" s="180">
        <f t="shared" ca="1" si="27"/>
        <v>8.9498039369813487</v>
      </c>
      <c r="Q83" s="180">
        <f t="shared" ca="1" si="28"/>
        <v>0</v>
      </c>
      <c r="R83" s="181">
        <f t="shared" ca="1" si="29"/>
        <v>653.12569199999984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679.48990000000003</v>
      </c>
      <c r="H84" s="182">
        <f t="shared" ca="1" si="17"/>
        <v>653.12569199999996</v>
      </c>
      <c r="I84" s="183">
        <f t="shared" ca="1" si="20"/>
        <v>487.24</v>
      </c>
      <c r="J84" s="180">
        <f t="shared" ca="1" si="21"/>
        <v>156.94999999999999</v>
      </c>
      <c r="K84" s="180">
        <f t="shared" ca="1" si="22"/>
        <v>8.9499999999999993</v>
      </c>
      <c r="L84" s="180">
        <f t="shared" ca="1" si="23"/>
        <v>0</v>
      </c>
      <c r="M84" s="181">
        <f t="shared" ca="1" si="24"/>
        <v>653.1400000000001</v>
      </c>
      <c r="N84" s="179">
        <f t="shared" ca="1" si="25"/>
        <v>487.22932628545175</v>
      </c>
      <c r="O84" s="180">
        <f t="shared" ca="1" si="26"/>
        <v>156.94656177756679</v>
      </c>
      <c r="P84" s="180">
        <f t="shared" ca="1" si="27"/>
        <v>8.9498039369813487</v>
      </c>
      <c r="Q84" s="180">
        <f t="shared" ca="1" si="28"/>
        <v>0</v>
      </c>
      <c r="R84" s="181">
        <f t="shared" ca="1" si="29"/>
        <v>653.12569199999984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679.48990000000003</v>
      </c>
      <c r="H85" s="182">
        <f t="shared" ca="1" si="17"/>
        <v>653.12569199999996</v>
      </c>
      <c r="I85" s="183">
        <f t="shared" ca="1" si="20"/>
        <v>487.24</v>
      </c>
      <c r="J85" s="180">
        <f t="shared" ca="1" si="21"/>
        <v>156.94999999999999</v>
      </c>
      <c r="K85" s="180">
        <f t="shared" ca="1" si="22"/>
        <v>8.9499999999999993</v>
      </c>
      <c r="L85" s="180">
        <f t="shared" ca="1" si="23"/>
        <v>0</v>
      </c>
      <c r="M85" s="181">
        <f t="shared" ca="1" si="24"/>
        <v>653.1400000000001</v>
      </c>
      <c r="N85" s="179">
        <f t="shared" ca="1" si="25"/>
        <v>487.22932628545175</v>
      </c>
      <c r="O85" s="180">
        <f t="shared" ca="1" si="26"/>
        <v>156.94656177756679</v>
      </c>
      <c r="P85" s="180">
        <f t="shared" ca="1" si="27"/>
        <v>8.9498039369813487</v>
      </c>
      <c r="Q85" s="180">
        <f t="shared" ca="1" si="28"/>
        <v>0</v>
      </c>
      <c r="R85" s="181">
        <f t="shared" ca="1" si="29"/>
        <v>653.12569199999984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679.48990000000003</v>
      </c>
      <c r="H86" s="182">
        <f t="shared" ca="1" si="17"/>
        <v>653.12569199999996</v>
      </c>
      <c r="I86" s="183">
        <f t="shared" ca="1" si="20"/>
        <v>487.24</v>
      </c>
      <c r="J86" s="180">
        <f t="shared" ca="1" si="21"/>
        <v>156.94999999999999</v>
      </c>
      <c r="K86" s="180">
        <f t="shared" ca="1" si="22"/>
        <v>8.9499999999999993</v>
      </c>
      <c r="L86" s="180">
        <f t="shared" ca="1" si="23"/>
        <v>0</v>
      </c>
      <c r="M86" s="181">
        <f t="shared" ca="1" si="24"/>
        <v>653.1400000000001</v>
      </c>
      <c r="N86" s="179">
        <f t="shared" ca="1" si="25"/>
        <v>487.22932628545175</v>
      </c>
      <c r="O86" s="180">
        <f t="shared" ca="1" si="26"/>
        <v>156.94656177756679</v>
      </c>
      <c r="P86" s="180">
        <f t="shared" ca="1" si="27"/>
        <v>8.9498039369813487</v>
      </c>
      <c r="Q86" s="180">
        <f t="shared" ca="1" si="28"/>
        <v>0</v>
      </c>
      <c r="R86" s="181">
        <f t="shared" ca="1" si="29"/>
        <v>653.12569199999984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679.48990000000003</v>
      </c>
      <c r="H87" s="182">
        <f t="shared" ca="1" si="17"/>
        <v>653.12569199999996</v>
      </c>
      <c r="I87" s="183">
        <f t="shared" ca="1" si="20"/>
        <v>487.24</v>
      </c>
      <c r="J87" s="180">
        <f t="shared" ca="1" si="21"/>
        <v>156.94999999999999</v>
      </c>
      <c r="K87" s="180">
        <f t="shared" ca="1" si="22"/>
        <v>8.9499999999999993</v>
      </c>
      <c r="L87" s="180">
        <f t="shared" ca="1" si="23"/>
        <v>0</v>
      </c>
      <c r="M87" s="181">
        <f t="shared" ca="1" si="24"/>
        <v>653.1400000000001</v>
      </c>
      <c r="N87" s="179">
        <f t="shared" ca="1" si="25"/>
        <v>487.22932628545175</v>
      </c>
      <c r="O87" s="180">
        <f t="shared" ca="1" si="26"/>
        <v>156.94656177756679</v>
      </c>
      <c r="P87" s="180">
        <f t="shared" ca="1" si="27"/>
        <v>8.9498039369813487</v>
      </c>
      <c r="Q87" s="180">
        <f t="shared" ca="1" si="28"/>
        <v>0</v>
      </c>
      <c r="R87" s="181">
        <f t="shared" ca="1" si="29"/>
        <v>653.12569199999984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679.48990000000003</v>
      </c>
      <c r="H88" s="182">
        <f t="shared" ca="1" si="17"/>
        <v>653.12569199999996</v>
      </c>
      <c r="I88" s="183">
        <f t="shared" ca="1" si="20"/>
        <v>487.24</v>
      </c>
      <c r="J88" s="180">
        <f t="shared" ca="1" si="21"/>
        <v>156.94999999999999</v>
      </c>
      <c r="K88" s="180">
        <f t="shared" ca="1" si="22"/>
        <v>8.9499999999999993</v>
      </c>
      <c r="L88" s="180">
        <f t="shared" ca="1" si="23"/>
        <v>0</v>
      </c>
      <c r="M88" s="181">
        <f t="shared" ca="1" si="24"/>
        <v>653.1400000000001</v>
      </c>
      <c r="N88" s="179">
        <f t="shared" ca="1" si="25"/>
        <v>487.22932628545175</v>
      </c>
      <c r="O88" s="180">
        <f t="shared" ca="1" si="26"/>
        <v>156.94656177756679</v>
      </c>
      <c r="P88" s="180">
        <f t="shared" ca="1" si="27"/>
        <v>8.9498039369813487</v>
      </c>
      <c r="Q88" s="180">
        <f t="shared" ca="1" si="28"/>
        <v>0</v>
      </c>
      <c r="R88" s="181">
        <f t="shared" ca="1" si="29"/>
        <v>653.12569199999984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606.20849999999996</v>
      </c>
      <c r="H89" s="182">
        <f t="shared" ca="1" si="17"/>
        <v>582.68760999999995</v>
      </c>
      <c r="I89" s="183">
        <f t="shared" ca="1" si="20"/>
        <v>487.23</v>
      </c>
      <c r="J89" s="180">
        <f t="shared" ca="1" si="21"/>
        <v>86.51</v>
      </c>
      <c r="K89" s="180">
        <f t="shared" ca="1" si="22"/>
        <v>8.9499999999999993</v>
      </c>
      <c r="L89" s="180">
        <f t="shared" ca="1" si="23"/>
        <v>0</v>
      </c>
      <c r="M89" s="181">
        <f t="shared" ca="1" si="24"/>
        <v>582.69000000000005</v>
      </c>
      <c r="N89" s="179">
        <f t="shared" ca="1" si="25"/>
        <v>487.22800154507536</v>
      </c>
      <c r="O89" s="180">
        <f t="shared" ca="1" si="26"/>
        <v>86.509645164838929</v>
      </c>
      <c r="P89" s="180">
        <f t="shared" ca="1" si="27"/>
        <v>8.9499632900856358</v>
      </c>
      <c r="Q89" s="180">
        <f t="shared" ca="1" si="28"/>
        <v>0</v>
      </c>
      <c r="R89" s="181">
        <f t="shared" ca="1" si="29"/>
        <v>582.68760999999995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601.89949999999999</v>
      </c>
      <c r="H90" s="182">
        <f t="shared" ca="1" si="17"/>
        <v>578.54579899999999</v>
      </c>
      <c r="I90" s="183">
        <f t="shared" ca="1" si="20"/>
        <v>487.24</v>
      </c>
      <c r="J90" s="180">
        <f t="shared" ca="1" si="21"/>
        <v>86.51</v>
      </c>
      <c r="K90" s="180">
        <f t="shared" ca="1" si="22"/>
        <v>4.8099999999999996</v>
      </c>
      <c r="L90" s="180">
        <f t="shared" ca="1" si="23"/>
        <v>0</v>
      </c>
      <c r="M90" s="181">
        <f t="shared" ca="1" si="24"/>
        <v>578.55999999999995</v>
      </c>
      <c r="N90" s="179">
        <f t="shared" ca="1" si="25"/>
        <v>487.22804048803931</v>
      </c>
      <c r="O90" s="180">
        <f t="shared" ca="1" si="26"/>
        <v>86.507876575445948</v>
      </c>
      <c r="P90" s="180">
        <f t="shared" ca="1" si="27"/>
        <v>4.8098819365147953</v>
      </c>
      <c r="Q90" s="180">
        <f t="shared" ca="1" si="28"/>
        <v>0</v>
      </c>
      <c r="R90" s="181">
        <f t="shared" ca="1" si="29"/>
        <v>578.54579899999999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573.91</v>
      </c>
      <c r="H91" s="182">
        <f t="shared" ca="1" si="17"/>
        <v>551.642292</v>
      </c>
      <c r="I91" s="183">
        <f t="shared" ca="1" si="20"/>
        <v>460.33</v>
      </c>
      <c r="J91" s="180">
        <f t="shared" ca="1" si="21"/>
        <v>86.51</v>
      </c>
      <c r="K91" s="180">
        <f t="shared" ca="1" si="22"/>
        <v>4.8099999999999996</v>
      </c>
      <c r="L91" s="180">
        <f t="shared" ca="1" si="23"/>
        <v>0</v>
      </c>
      <c r="M91" s="181">
        <f t="shared" ca="1" si="24"/>
        <v>551.65</v>
      </c>
      <c r="N91" s="179">
        <f t="shared" ca="1" si="25"/>
        <v>460.32356798034988</v>
      </c>
      <c r="O91" s="180">
        <f t="shared" ca="1" si="26"/>
        <v>86.508791227988766</v>
      </c>
      <c r="P91" s="180">
        <f t="shared" ca="1" si="27"/>
        <v>4.809932791661379</v>
      </c>
      <c r="Q91" s="180">
        <f t="shared" ca="1" si="28"/>
        <v>0</v>
      </c>
      <c r="R91" s="181">
        <f t="shared" ca="1" si="29"/>
        <v>551.642292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566.22</v>
      </c>
      <c r="H92" s="182">
        <f t="shared" ca="1" si="17"/>
        <v>544.25066400000003</v>
      </c>
      <c r="I92" s="183">
        <f t="shared" ca="1" si="20"/>
        <v>452.94</v>
      </c>
      <c r="J92" s="180">
        <f t="shared" ca="1" si="21"/>
        <v>86.51</v>
      </c>
      <c r="K92" s="180">
        <f t="shared" ca="1" si="22"/>
        <v>4.8099999999999996</v>
      </c>
      <c r="L92" s="180">
        <f t="shared" ca="1" si="23"/>
        <v>0</v>
      </c>
      <c r="M92" s="181">
        <f t="shared" ca="1" si="24"/>
        <v>544.26</v>
      </c>
      <c r="N92" s="179">
        <f t="shared" ca="1" si="25"/>
        <v>452.93223046367547</v>
      </c>
      <c r="O92" s="180">
        <f t="shared" ca="1" si="26"/>
        <v>86.508516044978521</v>
      </c>
      <c r="P92" s="180">
        <f t="shared" ca="1" si="27"/>
        <v>4.8099174913460478</v>
      </c>
      <c r="Q92" s="180">
        <f t="shared" ca="1" si="28"/>
        <v>0</v>
      </c>
      <c r="R92" s="181">
        <f t="shared" ca="1" si="29"/>
        <v>544.25066400000003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568.15</v>
      </c>
      <c r="H93" s="182">
        <f t="shared" ca="1" si="17"/>
        <v>546.10577999999998</v>
      </c>
      <c r="I93" s="183">
        <f t="shared" ca="1" si="20"/>
        <v>454</v>
      </c>
      <c r="J93" s="180">
        <f t="shared" ca="1" si="21"/>
        <v>86.36</v>
      </c>
      <c r="K93" s="180">
        <f t="shared" ca="1" si="22"/>
        <v>5.76</v>
      </c>
      <c r="L93" s="180">
        <f t="shared" ca="1" si="23"/>
        <v>0</v>
      </c>
      <c r="M93" s="181">
        <f t="shared" ca="1" si="24"/>
        <v>546.12</v>
      </c>
      <c r="N93" s="179">
        <f t="shared" ca="1" si="25"/>
        <v>453.98817864205665</v>
      </c>
      <c r="O93" s="180">
        <f t="shared" ca="1" si="26"/>
        <v>86.357751338167432</v>
      </c>
      <c r="P93" s="180">
        <f t="shared" ca="1" si="27"/>
        <v>5.7598500197758726</v>
      </c>
      <c r="Q93" s="180">
        <f t="shared" ca="1" si="28"/>
        <v>0</v>
      </c>
      <c r="R93" s="181">
        <f t="shared" ca="1" si="29"/>
        <v>546.10577999999998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565.26</v>
      </c>
      <c r="H94" s="182">
        <f t="shared" ca="1" si="17"/>
        <v>543.32791199999997</v>
      </c>
      <c r="I94" s="183">
        <f t="shared" ca="1" si="20"/>
        <v>451.22</v>
      </c>
      <c r="J94" s="180">
        <f t="shared" ca="1" si="21"/>
        <v>86.36</v>
      </c>
      <c r="K94" s="180">
        <f t="shared" ca="1" si="22"/>
        <v>5.76</v>
      </c>
      <c r="L94" s="180">
        <f t="shared" ca="1" si="23"/>
        <v>0</v>
      </c>
      <c r="M94" s="181">
        <f t="shared" ca="1" si="24"/>
        <v>543.34</v>
      </c>
      <c r="N94" s="179">
        <f t="shared" ca="1" si="25"/>
        <v>451.20996144704969</v>
      </c>
      <c r="O94" s="180">
        <f t="shared" ca="1" si="26"/>
        <v>86.358078699009823</v>
      </c>
      <c r="P94" s="180">
        <f t="shared" ca="1" si="27"/>
        <v>5.7598718539404414</v>
      </c>
      <c r="Q94" s="180">
        <f t="shared" ca="1" si="28"/>
        <v>0</v>
      </c>
      <c r="R94" s="181">
        <f t="shared" ca="1" si="29"/>
        <v>543.32791199999997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540.27</v>
      </c>
      <c r="H95" s="182">
        <f t="shared" ca="1" si="17"/>
        <v>519.30752399999994</v>
      </c>
      <c r="I95" s="183">
        <f t="shared" ca="1" si="20"/>
        <v>427.2</v>
      </c>
      <c r="J95" s="180">
        <f t="shared" ca="1" si="21"/>
        <v>86.35</v>
      </c>
      <c r="K95" s="180">
        <f t="shared" ca="1" si="22"/>
        <v>5.76</v>
      </c>
      <c r="L95" s="180">
        <f t="shared" ca="1" si="23"/>
        <v>0</v>
      </c>
      <c r="M95" s="181">
        <f t="shared" ca="1" si="24"/>
        <v>519.30999999999995</v>
      </c>
      <c r="N95" s="179">
        <f t="shared" ca="1" si="25"/>
        <v>427.19796316804991</v>
      </c>
      <c r="O95" s="180">
        <f t="shared" ca="1" si="26"/>
        <v>86.349588294852779</v>
      </c>
      <c r="P95" s="180">
        <f t="shared" ca="1" si="27"/>
        <v>5.7599725370973021</v>
      </c>
      <c r="Q95" s="180">
        <f t="shared" ca="1" si="28"/>
        <v>0</v>
      </c>
      <c r="R95" s="181">
        <f t="shared" ca="1" si="29"/>
        <v>519.30752399999994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475.87</v>
      </c>
      <c r="H96" s="182">
        <f t="shared" ca="1" si="17"/>
        <v>457.40624400000002</v>
      </c>
      <c r="I96" s="183">
        <f t="shared" ca="1" si="20"/>
        <v>365.33</v>
      </c>
      <c r="J96" s="180">
        <f t="shared" ca="1" si="21"/>
        <v>86.33</v>
      </c>
      <c r="K96" s="180">
        <f t="shared" ca="1" si="22"/>
        <v>5.76</v>
      </c>
      <c r="L96" s="180">
        <f t="shared" ca="1" si="23"/>
        <v>0</v>
      </c>
      <c r="M96" s="181">
        <f t="shared" ca="1" si="24"/>
        <v>457.41999999999996</v>
      </c>
      <c r="N96" s="179">
        <f t="shared" ca="1" si="25"/>
        <v>365.31901342424908</v>
      </c>
      <c r="O96" s="180">
        <f t="shared" ca="1" si="26"/>
        <v>86.327403796335986</v>
      </c>
      <c r="P96" s="180">
        <f t="shared" ca="1" si="27"/>
        <v>5.75982677941498</v>
      </c>
      <c r="Q96" s="180">
        <f t="shared" ca="1" si="28"/>
        <v>0</v>
      </c>
      <c r="R96" s="181">
        <f t="shared" ca="1" si="29"/>
        <v>457.40624400000007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409.55</v>
      </c>
      <c r="H97" s="182">
        <f t="shared" ca="1" si="17"/>
        <v>393.65946000000002</v>
      </c>
      <c r="I97" s="183">
        <f t="shared" ca="1" si="20"/>
        <v>301.61</v>
      </c>
      <c r="J97" s="180">
        <f t="shared" ca="1" si="21"/>
        <v>86.3</v>
      </c>
      <c r="K97" s="180">
        <f t="shared" ca="1" si="22"/>
        <v>5.75</v>
      </c>
      <c r="L97" s="180">
        <f t="shared" ca="1" si="23"/>
        <v>0</v>
      </c>
      <c r="M97" s="181">
        <f t="shared" ca="1" si="24"/>
        <v>393.66</v>
      </c>
      <c r="N97" s="179">
        <f t="shared" ca="1" si="25"/>
        <v>301.60958626886145</v>
      </c>
      <c r="O97" s="180">
        <f t="shared" ca="1" si="26"/>
        <v>86.299881618655689</v>
      </c>
      <c r="P97" s="180">
        <f t="shared" ca="1" si="27"/>
        <v>5.749992112482853</v>
      </c>
      <c r="Q97" s="180">
        <f t="shared" ca="1" si="28"/>
        <v>0</v>
      </c>
      <c r="R97" s="181">
        <f t="shared" ca="1" si="29"/>
        <v>393.65946000000002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373.73</v>
      </c>
      <c r="H98" s="187">
        <f t="shared" ca="1" si="17"/>
        <v>359.22927600000003</v>
      </c>
      <c r="I98" s="188">
        <f t="shared" ca="1" si="20"/>
        <v>264.52999999999997</v>
      </c>
      <c r="J98" s="185">
        <f t="shared" ca="1" si="21"/>
        <v>88.78</v>
      </c>
      <c r="K98" s="185">
        <f t="shared" ca="1" si="22"/>
        <v>5.92</v>
      </c>
      <c r="L98" s="185">
        <f t="shared" ca="1" si="23"/>
        <v>0</v>
      </c>
      <c r="M98" s="186">
        <f t="shared" ca="1" si="24"/>
        <v>359.22999999999996</v>
      </c>
      <c r="N98" s="184">
        <f t="shared" ca="1" si="25"/>
        <v>264.52946686045152</v>
      </c>
      <c r="O98" s="185">
        <f t="shared" ca="1" si="26"/>
        <v>88.779821070845998</v>
      </c>
      <c r="P98" s="185">
        <f t="shared" ca="1" si="27"/>
        <v>5.9199880687025033</v>
      </c>
      <c r="Q98" s="185">
        <f t="shared" ca="1" si="28"/>
        <v>0</v>
      </c>
      <c r="R98" s="186">
        <f t="shared" ca="1" si="29"/>
        <v>359.22927599999997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16.307836032000019</v>
      </c>
      <c r="C99" s="56">
        <f t="shared" ref="C99:R99" ca="1" si="30">SUM(C3:C98)/4000</f>
        <v>12.165645679871973</v>
      </c>
      <c r="D99" s="54">
        <f t="shared" ca="1" si="30"/>
        <v>3.9187729984896054</v>
      </c>
      <c r="E99" s="54">
        <f t="shared" ca="1" si="30"/>
        <v>0.22341735363839949</v>
      </c>
      <c r="F99" s="55">
        <f t="shared" ca="1" si="30"/>
        <v>0</v>
      </c>
      <c r="G99" s="59">
        <f t="shared" ca="1" si="30"/>
        <v>12.969558506000009</v>
      </c>
      <c r="H99" s="59">
        <f t="shared" ca="1" si="30"/>
        <v>12.46633963650001</v>
      </c>
      <c r="I99" s="171">
        <f t="shared" ca="1" si="30"/>
        <v>9.4636725000000101</v>
      </c>
      <c r="J99" s="54">
        <f t="shared" ca="1" si="30"/>
        <v>2.8457175000000023</v>
      </c>
      <c r="K99" s="54">
        <f t="shared" ca="1" si="30"/>
        <v>0.15718749999999998</v>
      </c>
      <c r="L99" s="54">
        <f t="shared" ca="1" si="30"/>
        <v>0</v>
      </c>
      <c r="M99" s="55">
        <f t="shared" ca="1" si="30"/>
        <v>12.466577499999994</v>
      </c>
      <c r="N99" s="56">
        <f t="shared" ca="1" si="30"/>
        <v>9.4634927148108812</v>
      </c>
      <c r="O99" s="54">
        <f t="shared" ca="1" si="30"/>
        <v>2.8456625157557061</v>
      </c>
      <c r="P99" s="54">
        <f t="shared" ca="1" si="30"/>
        <v>0.15718440593340541</v>
      </c>
      <c r="Q99" s="54">
        <f t="shared" ca="1" si="30"/>
        <v>0</v>
      </c>
      <c r="R99" s="55">
        <f t="shared" ca="1" si="30"/>
        <v>12.46633963650001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45318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45318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45318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2024-02-01T11:57:51Z</dcterms:modified>
</cp:coreProperties>
</file>